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8730"/>
  <workbookPr codeName="ThisWorkbook" defaultThemeVersion="166925"/>
  <bookViews>
    <workbookView xWindow="-120" yWindow="-120" windowWidth="29040" windowHeight="15840"/>
  </bookViews>
  <sheets>
    <sheet name="Sheet1" sheetId="1" r:id="rId1"/>
  </sheets>
  <calcPr fullPrecision="1"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<sst xmlns="http://schemas.openxmlformats.org/spreadsheetml/2006/main" uniqueCount="107" count="114">
  <si>
    <t>Material Description</t>
  </si>
  <si>
    <t>A7284-50ML</t>
  </si>
  <si>
    <t>C5914-100ML</t>
  </si>
  <si>
    <t>D6429-500ML</t>
  </si>
  <si>
    <t>D6546-500ML</t>
  </si>
  <si>
    <t>E8008-100ML</t>
  </si>
  <si>
    <t>E0760-15MG</t>
  </si>
  <si>
    <t>F7524-500ML</t>
  </si>
  <si>
    <t>F9665-500ML</t>
  </si>
  <si>
    <t>G1393-100ML</t>
  </si>
  <si>
    <t>G1272-10ML</t>
  </si>
  <si>
    <t>G9023-10ML</t>
  </si>
  <si>
    <t>M5905-10ML</t>
  </si>
  <si>
    <t>M7145-100ML</t>
  </si>
  <si>
    <t>P4458-100ML</t>
  </si>
  <si>
    <t>R0883-500ML</t>
  </si>
  <si>
    <t>T4049-100ML</t>
  </si>
  <si>
    <t>T4549-100ML</t>
  </si>
  <si>
    <t>Bovine Serum Albumin Solution</t>
  </si>
  <si>
    <t>Cell Dissociation Solution</t>
  </si>
  <si>
    <t>Dulbecco's Phosphate Buffered Saline</t>
  </si>
  <si>
    <t>EDTA 0.02% Cell Culture Solution</t>
  </si>
  <si>
    <t>Endothelial Cell Growth Supplement</t>
  </si>
  <si>
    <t>Fetal Bovine Serum</t>
  </si>
  <si>
    <t>Gelatin Solution</t>
  </si>
  <si>
    <t>Gentamicin Solution Sterile - Filtered</t>
  </si>
  <si>
    <t>Goat Serum</t>
  </si>
  <si>
    <t>Mouse Serum</t>
  </si>
  <si>
    <t>Penicillin Streptomycin Solution</t>
  </si>
  <si>
    <t>RPMI-1640 Medium - Sodium Bicarbonate</t>
  </si>
  <si>
    <t>Trypsin EDTA Solution - 0.25% Bioreagent</t>
  </si>
  <si>
    <t>Fetal Bovine Serum - Heat Inactiviated</t>
  </si>
  <si>
    <t>Product Code</t>
  </si>
  <si>
    <t>SGUL Onsite Stock List</t>
  </si>
  <si>
    <t>List Price</t>
  </si>
  <si>
    <t>A4036-25G</t>
  </si>
  <si>
    <t>A6964-100ML</t>
  </si>
  <si>
    <t>A9539-100MG</t>
  </si>
  <si>
    <t>A9539-500MG</t>
  </si>
  <si>
    <t>A9518-5G</t>
  </si>
  <si>
    <t>A2942-100ML</t>
  </si>
  <si>
    <t>A9647-100G</t>
  </si>
  <si>
    <t>B6916-500ML</t>
  </si>
  <si>
    <t>Adenosine Bioreagent</t>
  </si>
  <si>
    <t>Agarose, Bioreagent, for Molecular Biology</t>
  </si>
  <si>
    <t>Ampicillin Sodium Salt</t>
  </si>
  <si>
    <t>Amphotericin B Solution</t>
  </si>
  <si>
    <t>Bovine Serum Albumin, Heat Shock Fraction</t>
  </si>
  <si>
    <t>Bradford Reagent - For 0.1-1.4 MG/ML</t>
  </si>
  <si>
    <t>C1889-50MG</t>
  </si>
  <si>
    <t>D2650-100ML</t>
  </si>
  <si>
    <t>Dimethyl Sulfoxide Hybri-Max Sterile</t>
  </si>
  <si>
    <t>Collagenase Type IV-S</t>
  </si>
  <si>
    <t>D8537-500ML</t>
  </si>
  <si>
    <t>D8537-6X500ML</t>
  </si>
  <si>
    <t>E2759-5X15MG</t>
  </si>
  <si>
    <t>G8898-1KG</t>
  </si>
  <si>
    <t>G7513-100ML</t>
  </si>
  <si>
    <t>H0887-100ML</t>
  </si>
  <si>
    <t>H8889-500ML</t>
  </si>
  <si>
    <t>M2279-500ML</t>
  </si>
  <si>
    <t>M5519-1L</t>
  </si>
  <si>
    <t>M5519-10L</t>
  </si>
  <si>
    <t>P0781-100ML</t>
  </si>
  <si>
    <t>P3813-1PAK</t>
  </si>
  <si>
    <t>P3813-10PAK</t>
  </si>
  <si>
    <t>P4333-100ML</t>
  </si>
  <si>
    <t>P4417-100TAB</t>
  </si>
  <si>
    <t>P4417-50TAB</t>
  </si>
  <si>
    <t>P8340-1ML</t>
  </si>
  <si>
    <t>R8758-500ML</t>
  </si>
  <si>
    <t>S6639-1L</t>
  </si>
  <si>
    <t>T1503-1KG</t>
  </si>
  <si>
    <t>T3924-100ML</t>
  </si>
  <si>
    <t>V9881-50UG</t>
  </si>
  <si>
    <t>W3500-500ML</t>
  </si>
  <si>
    <t>W4502-1L</t>
  </si>
  <si>
    <t>14432-500G-F</t>
  </si>
  <si>
    <t>Glycine</t>
  </si>
  <si>
    <t>Dulbecco's MEM - L-Glutamine</t>
  </si>
  <si>
    <t>Dulbecco's MEM - no L-Glutamine</t>
  </si>
  <si>
    <t>HEPES Solution Bioxtra - 1M PH7.0 -7-6</t>
  </si>
  <si>
    <t>L-Glutamine Solution Bioxtra - 200MM</t>
  </si>
  <si>
    <t>Minimum Essential Medium Eagle</t>
  </si>
  <si>
    <t>Murashige and Skoog Basal Medium</t>
  </si>
  <si>
    <t>Penicillin Streptomycin Sterile Filter</t>
  </si>
  <si>
    <t>Phosphate Buffered Saline Powder</t>
  </si>
  <si>
    <t>Penicillin-Streptomycin Solution</t>
  </si>
  <si>
    <t>Protease Inhibitor Cocktail</t>
  </si>
  <si>
    <t>Phosphate Buffered Saline Tablet</t>
  </si>
  <si>
    <t>RPMI-1640 Medium - L-Glutamine</t>
  </si>
  <si>
    <t>SSC Buffer 20X Concentrate</t>
  </si>
  <si>
    <t>Trypsin EDTA Solution - 1X Bioreagent</t>
  </si>
  <si>
    <t>Vitronectin From Bovine Plasma</t>
  </si>
  <si>
    <t>Water - Double Processed Cell Culture</t>
  </si>
  <si>
    <t>Water - Molecular Biology Reagent</t>
  </si>
  <si>
    <t>Tryptic Soy Agar, Vegitone</t>
  </si>
  <si>
    <t>Discount</t>
  </si>
  <si>
    <t>Stores Price</t>
  </si>
  <si>
    <t>D8662-500ML</t>
  </si>
  <si>
    <t>Histopaque 1077 Hybri-Max™</t>
  </si>
  <si>
    <t>Accutase®</t>
  </si>
  <si>
    <t>All pricing not available on Science Warehouse</t>
  </si>
  <si>
    <r>
      <t xml:space="preserve">Email </t>
    </r>
    <r>
      <rPr>
        <b/>
        <u val="single"/>
        <sz val="14"/>
        <color theme="4"/>
        <rFont val="Calibri"/>
        <family val="2"/>
        <charset val="0"/>
        <scheme val="minor"/>
      </rPr>
      <t>orders@sgul.ac.uk</t>
    </r>
    <r>
      <rPr>
        <sz val="14"/>
        <color theme="1"/>
        <rFont val="Calibri"/>
        <family val="2"/>
        <charset val="0"/>
        <scheme val="minor"/>
      </rPr>
      <t xml:space="preserve"> for a requisition form</t>
    </r>
  </si>
  <si>
    <t>MEM Non Essential Amino Acid - 100X</t>
  </si>
  <si>
    <t>Trypsin Solution - From Porcine</t>
  </si>
  <si>
    <t>Trizma® Base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</si>
</sst>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&quot;£&quot;#,##0.00"/>
    <numFmt numFmtId="165" formatCode="0.0%"/>
  </numFmts>
  <fonts count="7">
    <font>
      <sz val="11"/>
      <color theme="1"/>
      <name val="Calibri"/>
      <family val="2"/>
      <charset val="0"/>
      <scheme val="minor"/>
    </font>
    <font>
      <sz val="18"/>
      <color theme="1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sz val="14"/>
      <color theme="1"/>
      <name val="Calibri"/>
      <family val="2"/>
      <charset val="0"/>
      <scheme val="minor"/>
    </font>
    <font>
      <sz val="11"/>
      <color theme="1"/>
      <name val="Calibri"/>
      <family val="2"/>
      <charset val="0"/>
      <scheme val="minor"/>
    </font>
    <font>
      <b/>
      <u val="single"/>
      <sz val="14"/>
      <color theme="4"/>
      <name val="Calibri"/>
      <family val="2"/>
      <charset val="0"/>
      <scheme val="minor"/>
    </font>
    <font>
      <b/>
      <sz val="11"/>
      <color rgb="FFFF0000"/>
      <name val="Calibri"/>
      <family val="2"/>
      <charset val="0"/>
      <scheme val="minor"/>
    </font>
  </fonts>
  <fills count="8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</cellStyleXfs>
  <cellXfs>
    <xf numFmtId="0" fontId="0" fillId="0" borderId="0" xfId="0"/>
    <xf numFmtId="0" fontId="0" fillId="2" borderId="1" xfId="0" applyAlignment="1" applyBorder="1" applyFill="1">
      <alignment horizontal="center" vertical="center"/>
    </xf>
    <xf numFmtId="0" fontId="0" fillId="0" borderId="2" xfId="0" applyAlignment="1" applyBorder="1">
      <alignment horizontal="center" vertical="center"/>
    </xf>
    <xf numFmtId="0" fontId="0" fillId="2" borderId="2" xfId="0" applyAlignment="1" applyBorder="1" applyFill="1">
      <alignment horizontal="center" vertical="center"/>
    </xf>
    <xf numFmtId="164" fontId="0" fillId="3" borderId="2" xfId="0" applyAlignment="1" applyBorder="1" applyNumberFormat="1" applyFill="1">
      <alignment horizontal="center" vertical="center"/>
    </xf>
    <xf numFmtId="164" fontId="0" fillId="4" borderId="2" xfId="0" applyAlignment="1" applyBorder="1" applyNumberFormat="1" applyFill="1">
      <alignment horizontal="center" vertical="center"/>
    </xf>
    <xf numFmtId="0" fontId="0" fillId="5" borderId="3" xfId="0" applyBorder="1" applyFill="1"/>
    <xf numFmtId="0" fontId="0" fillId="5" borderId="4" xfId="0" applyBorder="1" applyFill="1"/>
    <xf numFmtId="0" fontId="0" fillId="5" borderId="5" xfId="0" applyBorder="1" applyFill="1"/>
    <xf numFmtId="0" fontId="0" fillId="5" borderId="6" xfId="0" applyAlignment="1" applyBorder="1" applyFill="1">
      <alignment horizontal="center"/>
    </xf>
    <xf numFmtId="0" fontId="0" fillId="5" borderId="0" xfId="0" applyAlignment="1" applyFill="1">
      <alignment horizontal="center"/>
    </xf>
    <xf numFmtId="0" fontId="0" fillId="5" borderId="7" xfId="0" applyAlignment="1" applyBorder="1" applyFill="1">
      <alignment horizontal="center"/>
    </xf>
    <xf numFmtId="0" fontId="1" fillId="5" borderId="8" xfId="0" applyAlignment="1" applyBorder="1" applyFont="1" applyFill="1">
      <alignment horizontal="center"/>
    </xf>
    <xf numFmtId="0" fontId="1" fillId="5" borderId="9" xfId="0" applyAlignment="1" applyBorder="1" applyFont="1" applyFill="1">
      <alignment horizontal="center"/>
    </xf>
    <xf numFmtId="0" fontId="1" fillId="5" borderId="10" xfId="0" applyAlignment="1" applyBorder="1" applyFont="1" applyFill="1">
      <alignment horizontal="center"/>
    </xf>
    <xf numFmtId="0" fontId="3" fillId="0" borderId="0" xfId="0" applyFont="1"/>
    <xf numFmtId="0" fontId="2" fillId="0" borderId="1" xfId="0" applyAlignment="1" applyBorder="1" applyFont="1">
      <alignment horizontal="center" vertical="center"/>
    </xf>
    <xf numFmtId="0" fontId="2" fillId="2" borderId="1" xfId="0" applyAlignment="1" applyBorder="1" applyFont="1" applyFill="1">
      <alignment horizontal="center" vertical="center"/>
    </xf>
    <xf numFmtId="0" fontId="0" fillId="0" borderId="11" xfId="0" applyAlignment="1" applyBorder="1">
      <alignment horizontal="center" vertical="center"/>
    </xf>
    <xf numFmtId="164" fontId="0" fillId="3" borderId="11" xfId="0" applyAlignment="1" applyBorder="1" applyNumberFormat="1" applyFill="1">
      <alignment horizontal="center" vertical="center"/>
    </xf>
    <xf numFmtId="164" fontId="6" fillId="0" borderId="11" xfId="0" applyAlignment="1" applyBorder="1" applyFont="1" applyNumberFormat="1">
      <alignment horizontal="center" vertical="center" wrapText="1"/>
    </xf>
    <xf numFmtId="164" fontId="6" fillId="2" borderId="2" xfId="0" applyAlignment="1" applyBorder="1" applyFont="1" applyNumberFormat="1" applyFill="1">
      <alignment horizontal="center" vertical="center" wrapText="1"/>
    </xf>
    <xf numFmtId="164" fontId="6" fillId="0" borderId="2" xfId="0" applyAlignment="1" applyBorder="1" applyFont="1" applyNumberFormat="1">
      <alignment horizontal="center" vertical="center" wrapText="1"/>
    </xf>
    <xf numFmtId="164" fontId="6" fillId="0" borderId="2" xfId="0" applyAlignment="1" applyBorder="1" applyFont="1" applyNumberFormat="1">
      <alignment horizontal="center" vertical="center"/>
    </xf>
    <xf numFmtId="164" fontId="6" fillId="2" borderId="2" xfId="0" applyAlignment="1" applyBorder="1" applyFont="1" applyNumberFormat="1" applyFill="1">
      <alignment horizontal="center" vertical="center"/>
    </xf>
    <xf numFmtId="165" fontId="0" fillId="0" borderId="12" xfId="0" applyAlignment="1" applyBorder="1" applyNumberFormat="1">
      <alignment horizontal="center" vertical="center" wrapText="1"/>
    </xf>
    <xf numFmtId="165" fontId="0" fillId="2" borderId="1" xfId="0" applyAlignment="1" applyBorder="1" applyNumberFormat="1" applyFill="1">
      <alignment horizontal="center" vertical="center" wrapText="1"/>
    </xf>
    <xf numFmtId="165" fontId="0" fillId="0" borderId="1" xfId="0" applyAlignment="1" applyBorder="1" applyNumberFormat="1">
      <alignment horizontal="center" vertical="center" wrapText="1"/>
    </xf>
    <xf numFmtId="0" fontId="2" fillId="0" borderId="12" xfId="0" applyAlignment="1" applyBorder="1" applyFont="1">
      <alignment horizontal="center" vertical="center"/>
    </xf>
    <xf numFmtId="0" fontId="2" fillId="6" borderId="13" xfId="0" applyAlignment="1" applyBorder="1" applyFont="1" applyFill="1">
      <alignment horizontal="center" vertical="center"/>
    </xf>
    <xf numFmtId="0" fontId="2" fillId="6" borderId="14" xfId="0" applyAlignment="1" applyBorder="1" applyFont="1" applyFill="1">
      <alignment horizontal="center" vertical="center"/>
    </xf>
    <xf numFmtId="0" fontId="2" fillId="6" borderId="13" xfId="0" applyAlignment="1" applyBorder="1" applyFont="1" applyFill="1">
      <alignment horizontal="center" vertical="center" wrapText="1"/>
    </xf>
    <xf numFmtId="0" fontId="2" fillId="6" borderId="14" xfId="0" applyAlignment="1" applyBorder="1" applyFont="1" applyFill="1">
      <alignment horizontal="center" vertical="center" wrapText="1"/>
    </xf>
    <xf numFmtId="0" fontId="2" fillId="0" borderId="1" xfId="0" applyAlignment="1" applyBorder="1" applyFont="1" applyFill="1">
      <alignment horizontal="center" vertical="center"/>
    </xf>
    <xf numFmtId="0" fontId="0" fillId="0" borderId="2" xfId="0" applyAlignment="1" applyBorder="1" applyFill="1">
      <alignment horizontal="center" vertical="center"/>
    </xf>
    <xf numFmtId="165" fontId="0" fillId="0" borderId="1" xfId="0" applyAlignment="1" applyBorder="1" applyNumberFormat="1" applyFill="1">
      <alignment horizontal="center" vertical="center" wrapText="1"/>
    </xf>
    <xf numFmtId="164" fontId="6" fillId="0" borderId="2" xfId="0" applyAlignment="1" applyBorder="1" applyFont="1" applyNumberFormat="1" applyFill="1">
      <alignment horizontal="center" vertical="center"/>
    </xf>
    <xf numFmtId="0" fontId="0" fillId="0" borderId="1" xfId="0" applyAlignment="1" applyBorder="1" applyFill="1">
      <alignment horizontal="center" vertical="center"/>
    </xf>
    <xf numFmtId="0" fontId="2" fillId="0" borderId="15" xfId="0" applyAlignment="1" applyBorder="1" applyFont="1" applyFill="1">
      <alignment horizontal="center" vertical="center"/>
    </xf>
    <xf numFmtId="0" fontId="0" fillId="0" borderId="15" xfId="0" applyAlignment="1" applyBorder="1" applyFill="1">
      <alignment horizontal="center" vertical="center"/>
    </xf>
    <xf numFmtId="165" fontId="0" fillId="0" borderId="15" xfId="0" applyAlignment="1" applyBorder="1" applyNumberFormat="1" applyFill="1">
      <alignment horizontal="center" vertical="center" wrapText="1"/>
    </xf>
    <xf numFmtId="164" fontId="6" fillId="0" borderId="16" xfId="0" applyAlignment="1" applyBorder="1" applyFont="1" applyNumberFormat="1" applyFill="1">
      <alignment horizontal="center" vertical="center"/>
    </xf>
    <xf numFmtId="164" fontId="0" fillId="5" borderId="1" xfId="0" applyAlignment="1" applyBorder="1" applyNumberFormat="1" applyFill="1">
      <alignment horizontal="center" vertical="center"/>
    </xf>
    <xf numFmtId="164" fontId="0" fillId="5" borderId="2" xfId="0" applyAlignment="1" applyBorder="1" applyNumberFormat="1" applyFill="1">
      <alignment horizontal="center" vertical="center"/>
    </xf>
    <xf numFmtId="164" fontId="0" fillId="7" borderId="2" xfId="0" applyAlignment="1" applyBorder="1" applyNumberFormat="1" applyFill="1">
      <alignment horizontal="center" vertical="center"/>
    </xf>
    <xf numFmtId="164" fontId="0" fillId="7" borderId="1" xfId="0" applyAlignment="1" applyBorder="1" applyNumberFormat="1" applyFill="1">
      <alignment horizontal="center" vertical="center"/>
    </xf>
    <xf numFmtId="164" fontId="0" fillId="7" borderId="15" xfId="0" applyAlignment="1" applyBorder="1" applyNumberFormat="1" applyFill="1">
      <alignment horizontal="center" vertical="center"/>
    </xf>
  </cellXfs>
  <cellStyles count="1">
    <cellStyle name="Normal" xfId="0" builtinId="0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microsoft.com/office/2017/06/relationships/rdRichValueStructure" Target="richData/rdrichvaluestructure.xml" /><Relationship Id="rId3" Type="http://schemas.openxmlformats.org/officeDocument/2006/relationships/styles" Target="styles.xml" /><Relationship Id="rId7" Type="http://schemas.microsoft.com/office/2017/06/relationships/rdRichValue" Target="richData/rdrichvalue.xml" /><Relationship Id="rId2" Type="http://schemas.openxmlformats.org/officeDocument/2006/relationships/theme" Target="theme/theme1.xml" /><Relationship Id="rId6" Type="http://schemas.microsoft.com/office/2022/10/relationships/richValueRel" Target="richData/richValueRel.xml" /><Relationship Id="rId1" Type="http://schemas.openxmlformats.org/officeDocument/2006/relationships/worksheet" Target="worksheets/sheet1.xml" /><Relationship Id="rId5" Type="http://schemas.openxmlformats.org/officeDocument/2006/relationships/sheetMetadata" Target="metadata.xml" /><Relationship Id="rId10" Type="http://schemas.microsoft.com/office/2017/10/relationships/person" Target="persons/person.xml" /><Relationship Id="rId4" Type="http://schemas.openxmlformats.org/officeDocument/2006/relationships/sharedStrings" Target="sharedStrings.xml" /><Relationship Id="rId9" Type="http://schemas.microsoft.com/office/2017/06/relationships/rdRichValueTypes" Target="richData/rdRichValueTypes.xml" 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E62"/>
  <sheetViews>
    <sheetView view="normal" tabSelected="1" workbookViewId="0">
      <selection pane="topLeft" activeCell="H13" sqref="H13"/>
    </sheetView>
  </sheetViews>
  <sheetFormatPr defaultRowHeight="15"/>
  <cols>
    <col min="1" max="1" width="20.75390625" customWidth="1"/>
    <col min="2" max="2" width="44.75390625" customWidth="1"/>
    <col min="3" max="5" width="11.75390625" customWidth="1"/>
  </cols>
  <sheetData>
    <row r="1" spans="1:5" ht="5.1" customHeight="1">
      <c r="A1" s="6"/>
      <c r="B1" s="7"/>
      <c r="C1" s="7"/>
      <c r="D1" s="7"/>
      <c r="E1" s="8"/>
    </row>
    <row r="2" spans="1:5" ht="24.95" customHeight="1">
      <c r="A2" s="9" t="e">
        <v>#VALUE!</v>
      </c>
      <c r="B2" s="10"/>
      <c r="C2" s="10"/>
      <c r="D2" s="10"/>
      <c r="E2" s="11"/>
    </row>
    <row r="3" spans="1:5" ht="5.1" customHeight="1">
      <c r="A3" s="9"/>
      <c r="B3" s="10"/>
      <c r="C3" s="10"/>
      <c r="D3" s="10"/>
      <c r="E3" s="11"/>
    </row>
    <row r="4" spans="1:5" ht="24" thickBot="1">
      <c r="A4" s="12" t="s">
        <v>33</v>
      </c>
      <c r="B4" s="13"/>
      <c r="C4" s="13"/>
      <c r="D4" s="13"/>
      <c r="E4" s="14"/>
    </row>
    <row r="6" spans="1:1" ht="18.75">
      <c r="A6" s="15" t="s">
        <v>102</v>
      </c>
    </row>
    <row r="7" spans="1:1" ht="18.75">
      <c r="A7" s="15" t="s">
        <v>103</v>
      </c>
    </row>
    <row r="8" ht="15.75" thickBot="1"/>
    <row r="9" spans="1:5" ht="30" customHeight="1" thickBot="1">
      <c r="A9" s="29" t="s">
        <v>32</v>
      </c>
      <c r="B9" s="30" t="s">
        <v>0</v>
      </c>
      <c r="C9" s="30" t="s">
        <v>34</v>
      </c>
      <c r="D9" s="31" t="s">
        <v>97</v>
      </c>
      <c r="E9" s="32" t="s">
        <v>98</v>
      </c>
    </row>
    <row r="10" spans="1:5" customHeight="1">
      <c r="A10" s="16" t="s">
        <v>77</v>
      </c>
      <c r="B10" s="2" t="s">
        <v>96</v>
      </c>
      <c r="C10" s="4">
        <v>83.1</v>
      </c>
      <c r="D10" s="27">
        <f>(C10-E10)/C10</f>
        <v>0.6886883273164861</v>
      </c>
      <c r="E10" s="23">
        <v>25.87</v>
      </c>
    </row>
    <row r="11" spans="1:5" customHeight="1">
      <c r="A11" s="17" t="s">
        <v>40</v>
      </c>
      <c r="B11" s="3" t="s">
        <v>46</v>
      </c>
      <c r="C11" s="5">
        <v>67.3</v>
      </c>
      <c r="D11" s="26">
        <f>(C11-E11)/C11</f>
        <v>0.26255572065378896</v>
      </c>
      <c r="E11" s="21">
        <v>49.63</v>
      </c>
    </row>
    <row r="12" spans="1:5" customHeight="1">
      <c r="A12" s="28" t="s">
        <v>35</v>
      </c>
      <c r="B12" s="18" t="s">
        <v>43</v>
      </c>
      <c r="C12" s="19">
        <v>119</v>
      </c>
      <c r="D12" s="25">
        <f>(C12-E12)/C12</f>
        <v>0.21857142857142861</v>
      </c>
      <c r="E12" s="20">
        <v>92.99</v>
      </c>
    </row>
    <row r="13" spans="1:5" customHeight="1">
      <c r="A13" s="17" t="s">
        <v>36</v>
      </c>
      <c r="B13" s="3" t="s">
        <v>101</v>
      </c>
      <c r="C13" s="5">
        <v>63.4</v>
      </c>
      <c r="D13" s="26">
        <f>(C13-E13)/C13</f>
        <v>0.5922712933753943</v>
      </c>
      <c r="E13" s="21">
        <v>25.85</v>
      </c>
    </row>
    <row r="14" spans="1:5" customHeight="1">
      <c r="A14" s="16" t="s">
        <v>1</v>
      </c>
      <c r="B14" s="2" t="s">
        <v>18</v>
      </c>
      <c r="C14" s="4">
        <v>119</v>
      </c>
      <c r="D14" s="27">
        <f>(C14-E14)/C14</f>
        <v>0.697563025210084</v>
      </c>
      <c r="E14" s="23">
        <v>35.99</v>
      </c>
    </row>
    <row r="15" spans="1:5" customHeight="1">
      <c r="A15" s="17" t="s">
        <v>39</v>
      </c>
      <c r="B15" s="3" t="s">
        <v>45</v>
      </c>
      <c r="C15" s="43">
        <v>58.1</v>
      </c>
      <c r="D15" s="26">
        <f>(C15-E15)/C15</f>
        <v>0.75920826161790012</v>
      </c>
      <c r="E15" s="21">
        <v>13.99</v>
      </c>
    </row>
    <row r="16" spans="1:5">
      <c r="A16" s="16" t="s">
        <v>37</v>
      </c>
      <c r="B16" s="2" t="s">
        <v>44</v>
      </c>
      <c r="C16" s="4">
        <v>288</v>
      </c>
      <c r="D16" s="27">
        <f>(C16-E16)/C16</f>
        <v>0.68083333333333329</v>
      </c>
      <c r="E16" s="22">
        <v>91.92</v>
      </c>
    </row>
    <row r="17" spans="1:5">
      <c r="A17" s="17" t="s">
        <v>38</v>
      </c>
      <c r="B17" s="3" t="s">
        <v>44</v>
      </c>
      <c r="C17" s="5">
        <v>953</v>
      </c>
      <c r="D17" s="26">
        <f>(C17-E17)/C17</f>
        <v>0.853221406086044</v>
      </c>
      <c r="E17" s="21">
        <v>139.88</v>
      </c>
    </row>
    <row r="18" spans="1:5">
      <c r="A18" s="33" t="s">
        <v>41</v>
      </c>
      <c r="B18" s="34" t="s">
        <v>47</v>
      </c>
      <c r="C18" s="44">
        <v>352</v>
      </c>
      <c r="D18" s="35">
        <f>(C18-E18)/C18</f>
        <v>0.68786931818181818</v>
      </c>
      <c r="E18" s="36">
        <v>109.87</v>
      </c>
    </row>
    <row r="19" spans="1:5">
      <c r="A19" s="17" t="s">
        <v>42</v>
      </c>
      <c r="B19" s="3" t="s">
        <v>48</v>
      </c>
      <c r="C19" s="43">
        <v>114</v>
      </c>
      <c r="D19" s="26">
        <f>(C19-E19)/C19</f>
        <v>0.537719298245614</v>
      </c>
      <c r="E19" s="24">
        <v>52.7</v>
      </c>
    </row>
    <row r="20" spans="1:5">
      <c r="A20" s="33" t="s">
        <v>49</v>
      </c>
      <c r="B20" s="34" t="s">
        <v>52</v>
      </c>
      <c r="C20" s="44">
        <v>119</v>
      </c>
      <c r="D20" s="35">
        <f>(C20-E20)/C20</f>
        <v>0.20344537815126046</v>
      </c>
      <c r="E20" s="36">
        <v>94.79</v>
      </c>
    </row>
    <row r="21" spans="1:5">
      <c r="A21" s="17" t="s">
        <v>2</v>
      </c>
      <c r="B21" s="3" t="s">
        <v>19</v>
      </c>
      <c r="C21" s="43">
        <v>48.8</v>
      </c>
      <c r="D21" s="26">
        <f>(C21-E21)/C21</f>
        <v>0.61987704918032782</v>
      </c>
      <c r="E21" s="24">
        <v>18.55</v>
      </c>
    </row>
    <row r="22" spans="1:5">
      <c r="A22" s="33" t="s">
        <v>50</v>
      </c>
      <c r="B22" s="34" t="s">
        <v>51</v>
      </c>
      <c r="C22" s="44">
        <v>251</v>
      </c>
      <c r="D22" s="35">
        <f>(C22-E22)/C22</f>
        <v>0.84183266932270917</v>
      </c>
      <c r="E22" s="36">
        <v>39.7</v>
      </c>
    </row>
    <row r="23" spans="1:5">
      <c r="A23" s="17" t="s">
        <v>3</v>
      </c>
      <c r="B23" s="3" t="s">
        <v>79</v>
      </c>
      <c r="C23" s="43">
        <v>30.5</v>
      </c>
      <c r="D23" s="26">
        <f>(C23-E23)/C23</f>
        <v>0.77081967213114744</v>
      </c>
      <c r="E23" s="24">
        <v>6.99</v>
      </c>
    </row>
    <row r="24" spans="1:5">
      <c r="A24" s="33" t="s">
        <v>4</v>
      </c>
      <c r="B24" s="34" t="s">
        <v>80</v>
      </c>
      <c r="C24" s="44">
        <v>37.8</v>
      </c>
      <c r="D24" s="35">
        <f>(C24-E24)/C24</f>
        <v>0.84153439153439147</v>
      </c>
      <c r="E24" s="36">
        <v>5.99</v>
      </c>
    </row>
    <row r="25" spans="1:5">
      <c r="A25" s="17" t="s">
        <v>53</v>
      </c>
      <c r="B25" s="3" t="s">
        <v>20</v>
      </c>
      <c r="C25" s="43">
        <v>25.2</v>
      </c>
      <c r="D25" s="26">
        <f>(C25-E25)/C25</f>
        <v>0.6884920634920636</v>
      </c>
      <c r="E25" s="24">
        <v>7.85</v>
      </c>
    </row>
    <row r="26" spans="1:5">
      <c r="A26" s="33" t="s">
        <v>54</v>
      </c>
      <c r="B26" s="34" t="s">
        <v>20</v>
      </c>
      <c r="C26" s="44">
        <v>136</v>
      </c>
      <c r="D26" s="35">
        <f>(C26-E26)/C26</f>
        <v>0.81367647058823522</v>
      </c>
      <c r="E26" s="36">
        <v>25.34</v>
      </c>
    </row>
    <row r="27" spans="1:5">
      <c r="A27" s="17" t="s">
        <v>99</v>
      </c>
      <c r="B27" s="3" t="s">
        <v>20</v>
      </c>
      <c r="C27" s="43">
        <v>25.1</v>
      </c>
      <c r="D27" s="26">
        <f>(C27-E27)/C27</f>
        <v>0.68167330677290827</v>
      </c>
      <c r="E27" s="24">
        <v>7.99</v>
      </c>
    </row>
    <row r="28" spans="1:5">
      <c r="A28" s="33" t="s">
        <v>6</v>
      </c>
      <c r="B28" s="34" t="s">
        <v>22</v>
      </c>
      <c r="C28" s="44">
        <v>115</v>
      </c>
      <c r="D28" s="35">
        <f>(C28-E28)/C28</f>
        <v>0.19547826086956524</v>
      </c>
      <c r="E28" s="36">
        <v>92.52</v>
      </c>
    </row>
    <row r="29" spans="1:5">
      <c r="A29" s="17" t="s">
        <v>55</v>
      </c>
      <c r="B29" s="3" t="s">
        <v>22</v>
      </c>
      <c r="C29" s="43">
        <v>290</v>
      </c>
      <c r="D29" s="26">
        <f>(C29-E29)/C29</f>
        <v>0.20055172413793101</v>
      </c>
      <c r="E29" s="24">
        <v>231.84</v>
      </c>
    </row>
    <row r="30" spans="1:5">
      <c r="A30" s="33" t="s">
        <v>5</v>
      </c>
      <c r="B30" s="34" t="s">
        <v>21</v>
      </c>
      <c r="C30" s="44">
        <v>16.3</v>
      </c>
      <c r="D30" s="35">
        <f>(C30-E30)/C30</f>
        <v>0.26319018404907979</v>
      </c>
      <c r="E30" s="36">
        <v>12.01</v>
      </c>
    </row>
    <row r="31" spans="1:5">
      <c r="A31" s="17" t="s">
        <v>7</v>
      </c>
      <c r="B31" s="3" t="s">
        <v>23</v>
      </c>
      <c r="C31" s="43">
        <v>495</v>
      </c>
      <c r="D31" s="26">
        <f>(C31-E31)/C31</f>
        <v>0.4907070707070707</v>
      </c>
      <c r="E31" s="24">
        <v>252.1</v>
      </c>
    </row>
    <row r="32" spans="1:5">
      <c r="A32" s="33" t="s">
        <v>8</v>
      </c>
      <c r="B32" s="34" t="s">
        <v>31</v>
      </c>
      <c r="C32" s="44">
        <v>506</v>
      </c>
      <c r="D32" s="35">
        <f>(C32-E32)/C32</f>
        <v>0.48814229249011859</v>
      </c>
      <c r="E32" s="36">
        <v>259</v>
      </c>
    </row>
    <row r="33" spans="1:5">
      <c r="A33" s="17" t="s">
        <v>10</v>
      </c>
      <c r="B33" s="3" t="s">
        <v>25</v>
      </c>
      <c r="C33" s="43">
        <v>25</v>
      </c>
      <c r="D33" s="26">
        <f>(C33-E33)/C33</f>
        <v>0.6356</v>
      </c>
      <c r="E33" s="24">
        <v>9.11</v>
      </c>
    </row>
    <row r="34" spans="1:5">
      <c r="A34" s="33" t="s">
        <v>9</v>
      </c>
      <c r="B34" s="37" t="s">
        <v>24</v>
      </c>
      <c r="C34" s="44">
        <v>66.7</v>
      </c>
      <c r="D34" s="35">
        <f>(C34-E34)/C34</f>
        <v>0.36281859070464773</v>
      </c>
      <c r="E34" s="36">
        <v>42.5</v>
      </c>
    </row>
    <row r="35" spans="1:5">
      <c r="A35" s="17" t="s">
        <v>57</v>
      </c>
      <c r="B35" s="1" t="s">
        <v>82</v>
      </c>
      <c r="C35" s="42">
        <v>15.8</v>
      </c>
      <c r="D35" s="26">
        <f>(C35-E35)/C35</f>
        <v>0.68481012658227847</v>
      </c>
      <c r="E35" s="24">
        <v>4.98</v>
      </c>
    </row>
    <row r="36" spans="1:5">
      <c r="A36" s="33" t="s">
        <v>56</v>
      </c>
      <c r="B36" s="37" t="s">
        <v>78</v>
      </c>
      <c r="C36" s="45">
        <v>129</v>
      </c>
      <c r="D36" s="35">
        <f>(C36-E36)/C36</f>
        <v>0.63162790697674409</v>
      </c>
      <c r="E36" s="36">
        <v>47.52</v>
      </c>
    </row>
    <row r="37" spans="1:5">
      <c r="A37" s="17" t="s">
        <v>11</v>
      </c>
      <c r="B37" s="1" t="s">
        <v>26</v>
      </c>
      <c r="C37" s="42">
        <v>34.3</v>
      </c>
      <c r="D37" s="26">
        <f>(C37-E37)/C37</f>
        <v>0.45335276967930027</v>
      </c>
      <c r="E37" s="24">
        <v>18.75</v>
      </c>
    </row>
    <row r="38" spans="1:5">
      <c r="A38" s="33" t="s">
        <v>58</v>
      </c>
      <c r="B38" s="37" t="s">
        <v>81</v>
      </c>
      <c r="C38" s="45">
        <v>78.2</v>
      </c>
      <c r="D38" s="35">
        <f>(C38-E38)/C38</f>
        <v>0.73248081841432222</v>
      </c>
      <c r="E38" s="36">
        <v>20.92</v>
      </c>
    </row>
    <row r="39" spans="1:5">
      <c r="A39" s="17" t="s">
        <v>59</v>
      </c>
      <c r="B39" s="1" t="s">
        <v>100</v>
      </c>
      <c r="C39" s="42">
        <v>220</v>
      </c>
      <c r="D39" s="26">
        <f>(C39-E39)/C39</f>
        <v>0.77454545454545454</v>
      </c>
      <c r="E39" s="24">
        <v>49.6</v>
      </c>
    </row>
    <row r="40" spans="1:5">
      <c r="A40" s="33" t="s">
        <v>60</v>
      </c>
      <c r="B40" s="37" t="s">
        <v>83</v>
      </c>
      <c r="C40" s="45">
        <v>28.8</v>
      </c>
      <c r="D40" s="35">
        <f>(C40-E40)/C40</f>
        <v>0.75798611111111114</v>
      </c>
      <c r="E40" s="36">
        <v>6.97</v>
      </c>
    </row>
    <row r="41" spans="1:5">
      <c r="A41" s="17" t="s">
        <v>62</v>
      </c>
      <c r="B41" s="1" t="s">
        <v>84</v>
      </c>
      <c r="C41" s="42">
        <v>25.1</v>
      </c>
      <c r="D41" s="26">
        <f>(C41-E41)/C41</f>
        <v>0.19800796812749014</v>
      </c>
      <c r="E41" s="24">
        <v>20.13</v>
      </c>
    </row>
    <row r="42" spans="1:5">
      <c r="A42" s="33" t="s">
        <v>61</v>
      </c>
      <c r="B42" s="37" t="s">
        <v>84</v>
      </c>
      <c r="C42" s="45">
        <v>7.9</v>
      </c>
      <c r="D42" s="35">
        <f>(C42-E42)/C42</f>
        <v>0.33670886075949369</v>
      </c>
      <c r="E42" s="36">
        <v>5.24</v>
      </c>
    </row>
    <row r="43" spans="1:5">
      <c r="A43" s="17" t="s">
        <v>12</v>
      </c>
      <c r="B43" s="1" t="s">
        <v>27</v>
      </c>
      <c r="C43" s="42">
        <v>108</v>
      </c>
      <c r="D43" s="26">
        <f>(C43-E43)/C43</f>
        <v>0.18564814814814812</v>
      </c>
      <c r="E43" s="24">
        <v>87.95</v>
      </c>
    </row>
    <row r="44" spans="1:5">
      <c r="A44" s="33" t="s">
        <v>13</v>
      </c>
      <c r="B44" s="37" t="s">
        <v>104</v>
      </c>
      <c r="C44" s="45">
        <v>16.8</v>
      </c>
      <c r="D44" s="35">
        <f>(C44-E44)/C44</f>
        <v>0.77976190476190477</v>
      </c>
      <c r="E44" s="36">
        <v>3.7</v>
      </c>
    </row>
    <row r="45" spans="1:5">
      <c r="A45" s="17" t="s">
        <v>63</v>
      </c>
      <c r="B45" s="1" t="s">
        <v>85</v>
      </c>
      <c r="C45" s="42">
        <v>31.7</v>
      </c>
      <c r="D45" s="26">
        <f>(C45-E45)/C45</f>
        <v>0.26151419558359618</v>
      </c>
      <c r="E45" s="24">
        <v>23.41</v>
      </c>
    </row>
    <row r="46" spans="1:5">
      <c r="A46" s="33" t="s">
        <v>65</v>
      </c>
      <c r="B46" s="37" t="s">
        <v>86</v>
      </c>
      <c r="C46" s="45">
        <v>78.6</v>
      </c>
      <c r="D46" s="35">
        <f>(C46-E46)/C46</f>
        <v>0.69567430025445287</v>
      </c>
      <c r="E46" s="36">
        <v>23.92</v>
      </c>
    </row>
    <row r="47" spans="1:5">
      <c r="A47" s="17" t="s">
        <v>64</v>
      </c>
      <c r="B47" s="1" t="s">
        <v>86</v>
      </c>
      <c r="C47" s="42">
        <v>16.4</v>
      </c>
      <c r="D47" s="26">
        <f>(C47-E47)/C47</f>
        <v>0.75182926829268293</v>
      </c>
      <c r="E47" s="24">
        <v>4.07</v>
      </c>
    </row>
    <row r="48" spans="1:5">
      <c r="A48" s="33" t="s">
        <v>66</v>
      </c>
      <c r="B48" s="37" t="s">
        <v>87</v>
      </c>
      <c r="C48" s="45">
        <v>27.3</v>
      </c>
      <c r="D48" s="35">
        <f>(C48-E48)/C48</f>
        <v>0.47985347985347987</v>
      </c>
      <c r="E48" s="36">
        <v>14.2</v>
      </c>
    </row>
    <row r="49" spans="1:5">
      <c r="A49" s="17" t="s">
        <v>67</v>
      </c>
      <c r="B49" s="1" t="s">
        <v>89</v>
      </c>
      <c r="C49" s="42">
        <v>135</v>
      </c>
      <c r="D49" s="26">
        <f>(C49-E49)/C49</f>
        <v>0.77874074074074073</v>
      </c>
      <c r="E49" s="24">
        <v>29.87</v>
      </c>
    </row>
    <row r="50" spans="1:5">
      <c r="A50" s="33" t="s">
        <v>68</v>
      </c>
      <c r="B50" s="37" t="s">
        <v>89</v>
      </c>
      <c r="C50" s="45">
        <v>78.6</v>
      </c>
      <c r="D50" s="35">
        <f>(C50-E50)/C50</f>
        <v>0.498854961832061</v>
      </c>
      <c r="E50" s="36">
        <v>39.39</v>
      </c>
    </row>
    <row r="51" spans="1:5">
      <c r="A51" s="17" t="s">
        <v>14</v>
      </c>
      <c r="B51" s="1" t="s">
        <v>28</v>
      </c>
      <c r="C51" s="42">
        <v>10.1</v>
      </c>
      <c r="D51" s="26">
        <f>(C51-E51)/C51</f>
        <v>0.53465346534653457</v>
      </c>
      <c r="E51" s="24">
        <v>4.7</v>
      </c>
    </row>
    <row r="52" spans="1:5">
      <c r="A52" s="33" t="s">
        <v>69</v>
      </c>
      <c r="B52" s="37" t="s">
        <v>88</v>
      </c>
      <c r="C52" s="45">
        <v>109</v>
      </c>
      <c r="D52" s="35">
        <f>(C52-E52)/C52</f>
        <v>0.38990825688073394</v>
      </c>
      <c r="E52" s="36">
        <v>66.5</v>
      </c>
    </row>
    <row r="53" spans="1:5">
      <c r="A53" s="17" t="s">
        <v>15</v>
      </c>
      <c r="B53" s="1" t="s">
        <v>29</v>
      </c>
      <c r="C53" s="42">
        <v>32.2</v>
      </c>
      <c r="D53" s="26">
        <f>(C53-E53)/C53</f>
        <v>0.78291925465838508</v>
      </c>
      <c r="E53" s="24">
        <v>6.99</v>
      </c>
    </row>
    <row r="54" spans="1:5">
      <c r="A54" s="33" t="s">
        <v>70</v>
      </c>
      <c r="B54" s="37" t="s">
        <v>90</v>
      </c>
      <c r="C54" s="45">
        <v>29.5</v>
      </c>
      <c r="D54" s="35">
        <f>(C54-E54)/C54</f>
        <v>0.76338983050847453</v>
      </c>
      <c r="E54" s="36">
        <v>6.98</v>
      </c>
    </row>
    <row r="55" spans="1:5">
      <c r="A55" s="17" t="s">
        <v>71</v>
      </c>
      <c r="B55" s="1" t="s">
        <v>91</v>
      </c>
      <c r="C55" s="42">
        <v>33.9</v>
      </c>
      <c r="D55" s="26">
        <f>(C55-E55)/C55</f>
        <v>0.2725663716814159</v>
      </c>
      <c r="E55" s="24">
        <v>24.66</v>
      </c>
    </row>
    <row r="56" spans="1:5">
      <c r="A56" s="33" t="s">
        <v>72</v>
      </c>
      <c r="B56" s="37" t="s">
        <v>106</v>
      </c>
      <c r="C56" s="45">
        <v>190</v>
      </c>
      <c r="D56" s="35">
        <f>(C56-E56)/C56</f>
        <v>0.83226315789473682</v>
      </c>
      <c r="E56" s="36">
        <v>31.87</v>
      </c>
    </row>
    <row r="57" spans="1:5">
      <c r="A57" s="17" t="s">
        <v>73</v>
      </c>
      <c r="B57" s="1" t="s">
        <v>92</v>
      </c>
      <c r="C57" s="42">
        <v>17.3</v>
      </c>
      <c r="D57" s="26">
        <f>(C57-E57)/C57</f>
        <v>0.769364161849711</v>
      </c>
      <c r="E57" s="24">
        <v>3.99</v>
      </c>
    </row>
    <row r="58" spans="1:5">
      <c r="A58" s="33" t="s">
        <v>16</v>
      </c>
      <c r="B58" s="37" t="s">
        <v>30</v>
      </c>
      <c r="C58" s="45">
        <v>19.9</v>
      </c>
      <c r="D58" s="35">
        <f>(C58-E58)/C58</f>
        <v>0.28040201005025117</v>
      </c>
      <c r="E58" s="36">
        <v>14.32</v>
      </c>
    </row>
    <row r="59" spans="1:5">
      <c r="A59" s="17" t="s">
        <v>17</v>
      </c>
      <c r="B59" s="1" t="s">
        <v>105</v>
      </c>
      <c r="C59" s="42">
        <v>17.2</v>
      </c>
      <c r="D59" s="26">
        <f>(C59-E59)/C59</f>
        <v>0.41046511627906973</v>
      </c>
      <c r="E59" s="24">
        <v>10.14</v>
      </c>
    </row>
    <row r="60" spans="1:5">
      <c r="A60" s="33" t="s">
        <v>74</v>
      </c>
      <c r="B60" s="37" t="s">
        <v>93</v>
      </c>
      <c r="C60" s="45">
        <v>335</v>
      </c>
      <c r="D60" s="35">
        <f>(C60-E60)/C60</f>
        <v>0.3789850746268657</v>
      </c>
      <c r="E60" s="36">
        <v>208.04</v>
      </c>
    </row>
    <row r="61" spans="1:5">
      <c r="A61" s="17" t="s">
        <v>75</v>
      </c>
      <c r="B61" s="1" t="s">
        <v>94</v>
      </c>
      <c r="C61" s="42">
        <v>25.1</v>
      </c>
      <c r="D61" s="26">
        <f>(C61-E61)/C61</f>
        <v>0.73426294820717131</v>
      </c>
      <c r="E61" s="24">
        <v>6.67</v>
      </c>
    </row>
    <row r="62" spans="1:5" ht="15.75" thickBot="1">
      <c r="A62" s="38" t="s">
        <v>76</v>
      </c>
      <c r="B62" s="39" t="s">
        <v>95</v>
      </c>
      <c r="C62" s="46">
        <v>86.7</v>
      </c>
      <c r="D62" s="40">
        <f>(C62-E62)/C62</f>
        <v>0.7416378316032296</v>
      </c>
      <c r="E62" s="41">
        <v>22.4</v>
      </c>
    </row>
  </sheetData>
  <sortState ref="A11:E62">
    <sortCondition ref="A11:A62"/>
  </sortState>
  <mergeCells count="2">
    <mergeCell ref="A4:E4"/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Chris Thomas</dc:creator>
  <cp:keywords/>
  <cp:lastModifiedBy>Rachael Clay</cp:lastModifiedBy>
  <dcterms:created xsi:type="dcterms:W3CDTF">2025-06-30T13:33:45Z</dcterms:created>
  <dcterms:modified xsi:type="dcterms:W3CDTF">2025-07-04T14:19:07Z</dcterms:modified>
  <dc:subject/>
  <cp:lastPrinted>2025-07-03T12:57:31Z</cp:lastPrinted>
  <dc:title>Consignment stock pricing onsite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