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373"/>
  <workbookPr codeName="ThisWorkbook" defaultThemeVersion="124226"/>
  <workbookProtection workbookAlgorithmName="SHA-512" workbookHashValue="F/OrEekE3oiXsHMyMsbfbPI27dKBWwUiQtxulSALyhrL7ZyIRYYexlhChchVxrS1CM5S7tJbnOsVGU5lgRpVIQ==" workbookSaltValue="j0CErOSPfZZuTN7dolx2ew==" workbookSpinCount="100000" lockStructure="1"/>
  <bookViews>
    <workbookView xWindow="0" yWindow="0" windowWidth="28800" windowHeight="14820"/>
  </bookViews>
  <sheets>
    <sheet name="Sheet1" sheetId="1" r:id="rId1"/>
    <sheet name="Account code listing" sheetId="2" r:id="rId2"/>
    <sheet name="Sheet3" sheetId="3" r:id="rId3" state="hidden"/>
  </sheets>
  <calcPr fullPrecision="1" calcId="191029"/>
</workbook>
</file>

<file path=xl/sharedStrings.xml><?xml version="1.0" encoding="utf-8"?>
<sst xmlns="http://schemas.openxmlformats.org/spreadsheetml/2006/main" uniqueCount="197" count="203">
  <si>
    <t>Supplier Name</t>
  </si>
  <si>
    <t>Description of Goods/Services</t>
  </si>
  <si>
    <t>Date Goods Rec'd</t>
  </si>
  <si>
    <t>VAT Invoice Rec'd?</t>
  </si>
  <si>
    <t>Net Invoice Amount</t>
  </si>
  <si>
    <t>VAT Amount</t>
  </si>
  <si>
    <t>Gross Invoice Amount</t>
  </si>
  <si>
    <t>Order Date</t>
  </si>
  <si>
    <t>Matched against statement?</t>
  </si>
  <si>
    <t>Y</t>
  </si>
  <si>
    <t>10455-10</t>
  </si>
  <si>
    <t xml:space="preserve">SGUL Purchasing Card Transaction Log for period: </t>
  </si>
  <si>
    <t>Comments - include explanation of purchase</t>
  </si>
  <si>
    <t>Amazon</t>
  </si>
  <si>
    <t>books</t>
  </si>
  <si>
    <t>out of print book only available through Amazon</t>
  </si>
  <si>
    <t>Example</t>
  </si>
  <si>
    <t>Exp/Rev code Description</t>
  </si>
  <si>
    <t>Account</t>
  </si>
  <si>
    <t>Description</t>
  </si>
  <si>
    <t>Office Costs</t>
  </si>
  <si>
    <t>Computer Supplies &amp; Services</t>
  </si>
  <si>
    <t>AudioVisual Supplies and services</t>
  </si>
  <si>
    <t>Books Library &amp; Publications</t>
  </si>
  <si>
    <t>Catering</t>
  </si>
  <si>
    <t>Medical Equipment, Supplies &amp; Services</t>
  </si>
  <si>
    <t>Equipment</t>
  </si>
  <si>
    <t>Health &amp; Safety</t>
  </si>
  <si>
    <t>Bank charges</t>
  </si>
  <si>
    <t>Professional Fees</t>
  </si>
  <si>
    <t>Students´ Union Subvention</t>
  </si>
  <si>
    <t>InternalAudit</t>
  </si>
  <si>
    <t>External Audit - Subs</t>
  </si>
  <si>
    <t>External Audit - Other Services</t>
  </si>
  <si>
    <t>External Audit - Audit</t>
  </si>
  <si>
    <t>Furniture</t>
  </si>
  <si>
    <t>Software</t>
  </si>
  <si>
    <t>Printers</t>
  </si>
  <si>
    <t>Servers</t>
  </si>
  <si>
    <t>Computers</t>
  </si>
  <si>
    <t>Network</t>
  </si>
  <si>
    <t>Network Services</t>
  </si>
  <si>
    <t>Computer Misc</t>
  </si>
  <si>
    <t>Merchant Service Charges</t>
  </si>
  <si>
    <t>Laboratory Small Apparatus</t>
  </si>
  <si>
    <t>Laboratory Bonded Alcohol</t>
  </si>
  <si>
    <t>Laboratory Capital Equipment</t>
  </si>
  <si>
    <t>Laboratory Chemicals  - Organic &amp; Inorganic</t>
  </si>
  <si>
    <t>Laboratory Clothing</t>
  </si>
  <si>
    <t>Laboratory Consumables &amp; Sundries, Incl. Disposables</t>
  </si>
  <si>
    <t>Laboratory Diagnostic Testing &amp; Calibration Services</t>
  </si>
  <si>
    <t>Laboratory Equipment, Maintenance &amp; Repair</t>
  </si>
  <si>
    <t>Laboratory Gases Purchase &amp; Associated Rentals</t>
  </si>
  <si>
    <t>Laboratory Plasticware</t>
  </si>
  <si>
    <t>Laboratory Glassware</t>
  </si>
  <si>
    <t>Radiochemicals</t>
  </si>
  <si>
    <t>Tissue Culture &amp; Bacteriological Media</t>
  </si>
  <si>
    <t>Laboratory Waste Disposal</t>
  </si>
  <si>
    <t>Laboratory Refrigerants include Liquid Nitrogen</t>
  </si>
  <si>
    <t>Laboratory Blood Products</t>
  </si>
  <si>
    <t>Laboratory Consignment Stock</t>
  </si>
  <si>
    <t>Pharmaceuticals</t>
  </si>
  <si>
    <t>Laboratory Misc</t>
  </si>
  <si>
    <t>Binding</t>
  </si>
  <si>
    <t>Printing Misc.</t>
  </si>
  <si>
    <t>Advertising</t>
  </si>
  <si>
    <t>Data Information Services</t>
  </si>
  <si>
    <t>Accountancy, Audit Services</t>
  </si>
  <si>
    <t>General Consultancy</t>
  </si>
  <si>
    <t>Legal Services</t>
  </si>
  <si>
    <t>Investment Advice</t>
  </si>
  <si>
    <t>Patent, Trademark or Copyright Law</t>
  </si>
  <si>
    <t>Actors´ Fee</t>
  </si>
  <si>
    <t>Speakers &amp; Presenters</t>
  </si>
  <si>
    <t>Professional Body Subs</t>
  </si>
  <si>
    <t>Training Courses</t>
  </si>
  <si>
    <t>News &amp; Publicity Services (Not Advertising)</t>
  </si>
  <si>
    <t>Debt Collection Services</t>
  </si>
  <si>
    <t>Market Research Services</t>
  </si>
  <si>
    <t>Translation, Interpreter, Transcription &amp; Procedural Writing Services</t>
  </si>
  <si>
    <t>Study Abroad Advisory Services</t>
  </si>
  <si>
    <t>Hospital Placements</t>
  </si>
  <si>
    <t>Research Work Subcontracted</t>
  </si>
  <si>
    <t>GP Placements</t>
  </si>
  <si>
    <t>Penson Schemes</t>
  </si>
  <si>
    <t>Professional Services Misc</t>
  </si>
  <si>
    <t>Stationery &amp; Office Supplies</t>
  </si>
  <si>
    <t>Subsistence</t>
  </si>
  <si>
    <t>Travel</t>
  </si>
  <si>
    <t>Car/Vehicle hire</t>
  </si>
  <si>
    <t>Conferences</t>
  </si>
  <si>
    <t>Freight Costs</t>
  </si>
  <si>
    <t>Post and Packaging</t>
  </si>
  <si>
    <t>Dry Ice Ship Charges</t>
  </si>
  <si>
    <t>Admin Charges</t>
  </si>
  <si>
    <t>Invoice Amendment</t>
  </si>
  <si>
    <t>Livestock</t>
  </si>
  <si>
    <t>Bedding</t>
  </si>
  <si>
    <t>Diet Products</t>
  </si>
  <si>
    <t>Environmental Enrichment Products</t>
  </si>
  <si>
    <t>Support Equipment</t>
  </si>
  <si>
    <t>Block F Cleaning</t>
  </si>
  <si>
    <t>Pathological Waste</t>
  </si>
  <si>
    <t>Procedure Consumables</t>
  </si>
  <si>
    <t>Animal Equipment</t>
  </si>
  <si>
    <t>Theatre Equipment</t>
  </si>
  <si>
    <t>Service Animal Equipment</t>
  </si>
  <si>
    <t>Veterinary Pharmaceuticals</t>
  </si>
  <si>
    <t>Hire of other Assets - Operating Leases</t>
  </si>
  <si>
    <t>Lecture Fees</t>
  </si>
  <si>
    <t>Patient Fees</t>
  </si>
  <si>
    <t>Prizes</t>
  </si>
  <si>
    <t>Corporate Subscriptions</t>
  </si>
  <si>
    <t>Bad Debt Write Off</t>
  </si>
  <si>
    <t>Discounts</t>
  </si>
  <si>
    <t>Research Studentship Fees</t>
  </si>
  <si>
    <t>Scholarships &amp; Prizes</t>
  </si>
  <si>
    <t>Publication Costs</t>
  </si>
  <si>
    <t>Gifts, Awards &amp; Trophies</t>
  </si>
  <si>
    <t>Depreciation</t>
  </si>
  <si>
    <t>Occupational Health Charges</t>
  </si>
  <si>
    <t>PSA - Staff Entertainment</t>
  </si>
  <si>
    <t>PSA - Staff Gifts</t>
  </si>
  <si>
    <t>PSA- Staff Excess Relocation</t>
  </si>
  <si>
    <t>Biomics Centre Recharges</t>
  </si>
  <si>
    <t>SGUL Internal Sales &amp; Services</t>
  </si>
  <si>
    <t>Recharges - Photocopying</t>
  </si>
  <si>
    <t>Interest on loan</t>
  </si>
  <si>
    <t>Air Travel</t>
  </si>
  <si>
    <t>Rail Travel</t>
  </si>
  <si>
    <t>Taxi</t>
  </si>
  <si>
    <t>Mileage</t>
  </si>
  <si>
    <t>Accommodation</t>
  </si>
  <si>
    <t>Academic Services Recharges</t>
  </si>
  <si>
    <t>Internal Recharges - Media Services</t>
  </si>
  <si>
    <t>Employee Expenses - Air Travel</t>
  </si>
  <si>
    <t>Employee Expenses - Rail Travel</t>
  </si>
  <si>
    <t>Employee Expenses - Local Travel (bus/tube)</t>
  </si>
  <si>
    <t>Employee Expenses - Car Hire</t>
  </si>
  <si>
    <t>Employee Expenses - Accommodation</t>
  </si>
  <si>
    <t>Block F Recharges</t>
  </si>
  <si>
    <t>Planned Maintenance: Building Services</t>
  </si>
  <si>
    <t>Reactive Maintenance: Building Services</t>
  </si>
  <si>
    <t>Building Refurbishment</t>
  </si>
  <si>
    <t>Fees (Estates)</t>
  </si>
  <si>
    <t>Site Services</t>
  </si>
  <si>
    <t>Building Maintenance (Fabric)</t>
  </si>
  <si>
    <t>Building Services: Improvements</t>
  </si>
  <si>
    <t>Hire of Venue</t>
  </si>
  <si>
    <t>Vehicles</t>
  </si>
  <si>
    <t>Vehicles - Fuel</t>
  </si>
  <si>
    <t>Vehicle Maintenance &amp; Servicing</t>
  </si>
  <si>
    <t>Vehicles - Parking</t>
  </si>
  <si>
    <t>Telecoms</t>
  </si>
  <si>
    <t>Telecoms , Postal, Mail Misc</t>
  </si>
  <si>
    <t>Waste removal from SGUL</t>
  </si>
  <si>
    <t>Security</t>
  </si>
  <si>
    <t>Security Systems- alarms, access control, etc</t>
  </si>
  <si>
    <t>Insurance</t>
  </si>
  <si>
    <t>Cleaning</t>
  </si>
  <si>
    <t>Janitorial Misc</t>
  </si>
  <si>
    <t>Electricity</t>
  </si>
  <si>
    <t>Gas</t>
  </si>
  <si>
    <t>Heating / Steam</t>
  </si>
  <si>
    <t>Water</t>
  </si>
  <si>
    <t>Water - Sewage</t>
  </si>
  <si>
    <t>Rates</t>
  </si>
  <si>
    <t>Utilities</t>
  </si>
  <si>
    <t>FX Loss</t>
  </si>
  <si>
    <t>Ineligible VAT on EC Projects</t>
  </si>
  <si>
    <t>VAT P/E claims and adjustments</t>
  </si>
  <si>
    <t>Transfer To / From  Endowments</t>
  </si>
  <si>
    <t>Books</t>
  </si>
  <si>
    <t>Journals</t>
  </si>
  <si>
    <t>Electronic Media</t>
  </si>
  <si>
    <t>Archiving Equipment &amp; Consumables</t>
  </si>
  <si>
    <t>Library Subscriptions</t>
  </si>
  <si>
    <t>Data Archiving Services</t>
  </si>
  <si>
    <t>Library Miscellaneous</t>
  </si>
  <si>
    <t>Other Expenditure</t>
  </si>
  <si>
    <t>Partner Transfers</t>
  </si>
  <si>
    <t>Bursaries</t>
  </si>
  <si>
    <t>Account/ Expenditure code</t>
  </si>
  <si>
    <t>Sub-Project Code</t>
  </si>
  <si>
    <t>Balance still to allocate</t>
  </si>
  <si>
    <t>Total of statement</t>
  </si>
  <si>
    <t>Cardholder:</t>
  </si>
  <si>
    <t>Cardholder Signature:</t>
  </si>
  <si>
    <t>Authorised Signatory:</t>
  </si>
  <si>
    <t>Name:</t>
  </si>
  <si>
    <t>Study participants</t>
  </si>
  <si>
    <t>Travel Visa</t>
  </si>
  <si>
    <t>Eventbrite</t>
  </si>
  <si>
    <t>Conference Fee for Dr Who</t>
  </si>
  <si>
    <t>only available online with credit card</t>
  </si>
  <si>
    <t>Home Office Visa</t>
  </si>
  <si>
    <t>Digital Advertising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</si>
</sst>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8" formatCode="&quot;£&quot;#,##0.00;[Red]\-&quot;£&quot;#,##0.00"/>
    <numFmt numFmtId="164" formatCode="&quot;£&quot;#,##0.00"/>
  </numFmts>
  <fonts count="9">
    <font>
      <sz val="10"/>
      <name val="Arial"/>
      <charset val="0"/>
    </font>
    <font>
      <sz val="8"/>
      <name val="Arial"/>
      <family val="2"/>
      <charset val="0"/>
    </font>
    <font>
      <b/>
      <sz val="11"/>
      <name val="Arial"/>
      <family val="2"/>
      <charset val="0"/>
    </font>
    <font>
      <sz val="11"/>
      <name val="Arial"/>
      <family val="2"/>
      <charset val="0"/>
    </font>
    <font>
      <sz val="10"/>
      <name val="Arial"/>
      <charset val="0"/>
    </font>
    <font>
      <b/>
      <sz val="10"/>
      <name val="Arial"/>
      <family val="2"/>
      <charset val="0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b/>
      <sz val="12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</cellStyleXfs>
  <cellXfs>
    <xf numFmtId="0" fontId="0" fillId="0" borderId="0" xfId="0"/>
    <xf numFmtId="0" fontId="0" fillId="0" borderId="0" xfId="0" applyAlignment="1">
      <alignment wrapText="1"/>
    </xf>
    <xf numFmtId="164" fontId="0" fillId="0" borderId="0" xfId="0" applyAlignment="1" applyNumberFormat="1">
      <alignment wrapText="1"/>
    </xf>
    <xf numFmtId="0" fontId="0" fillId="0" borderId="0" xfId="0" applyAlignment="1">
      <alignment horizontal="center" wrapText="1"/>
    </xf>
    <xf numFmtId="0" fontId="6" fillId="0" borderId="0" xfId="0" applyAlignment="1" applyFont="1">
      <alignment wrapText="1"/>
    </xf>
    <xf numFmtId="0" fontId="6" fillId="0" borderId="0" xfId="0" applyAlignment="1" applyFont="1">
      <alignment horizontal="center" wrapText="1"/>
    </xf>
    <xf numFmtId="8" fontId="0" fillId="0" borderId="0" xfId="0" applyAlignment="1" applyNumberFormat="1">
      <alignment wrapText="1"/>
    </xf>
    <xf numFmtId="0" fontId="7" fillId="0" borderId="0" xfId="0" applyAlignment="1" applyFont="1">
      <alignment wrapText="1"/>
    </xf>
    <xf numFmtId="0" fontId="7" fillId="0" borderId="0" xfId="0" applyAlignment="1" applyFont="1">
      <alignment horizontal="center" wrapText="1"/>
    </xf>
    <xf numFmtId="8" fontId="7" fillId="0" borderId="0" xfId="0" applyAlignment="1" applyFont="1" applyNumberFormat="1">
      <alignment wrapText="1"/>
    </xf>
    <xf numFmtId="8" fontId="6" fillId="0" borderId="0" xfId="0" applyAlignment="1" applyFont="1" applyNumberFormat="1">
      <alignment wrapText="1"/>
    </xf>
    <xf numFmtId="0" fontId="0" fillId="2" borderId="0" xfId="0" applyAlignment="1" applyFill="1">
      <alignment wrapText="1"/>
    </xf>
    <xf numFmtId="0" fontId="0" fillId="0" borderId="1" xfId="0" applyAlignment="1" applyBorder="1">
      <alignment wrapText="1"/>
    </xf>
    <xf numFmtId="0" fontId="5" fillId="0" borderId="1" xfId="0" applyAlignment="1" applyBorder="1" applyFont="1">
      <alignment wrapText="1"/>
    </xf>
    <xf numFmtId="14" fontId="0" fillId="2" borderId="1" xfId="0" applyAlignment="1" applyBorder="1" applyNumberFormat="1" applyFill="1">
      <alignment wrapText="1"/>
    </xf>
    <xf numFmtId="0" fontId="6" fillId="2" borderId="1" xfId="0" applyAlignment="1" applyBorder="1" applyFont="1" applyFill="1">
      <alignment wrapText="1"/>
    </xf>
    <xf numFmtId="0" fontId="0" fillId="2" borderId="1" xfId="0" applyAlignment="1" applyBorder="1" applyFill="1">
      <alignment wrapText="1"/>
    </xf>
    <xf numFmtId="14" fontId="6" fillId="2" borderId="1" xfId="0" applyAlignment="1" applyBorder="1" applyFont="1" applyNumberFormat="1" applyFill="1">
      <alignment horizontal="center" wrapText="1"/>
    </xf>
    <xf numFmtId="0" fontId="6" fillId="2" borderId="1" xfId="0" applyAlignment="1" applyBorder="1" applyFont="1" applyFill="1">
      <alignment horizontal="center" wrapText="1"/>
    </xf>
    <xf numFmtId="164" fontId="0" fillId="2" borderId="1" xfId="0" applyAlignment="1" applyBorder="1" applyNumberFormat="1" applyFill="1">
      <alignment wrapText="1"/>
    </xf>
    <xf numFmtId="0" fontId="6" fillId="0" borderId="1" xfId="0" applyAlignment="1" applyBorder="1" applyFont="1">
      <alignment wrapText="1"/>
    </xf>
    <xf numFmtId="0" fontId="6" fillId="0" borderId="1" xfId="0" applyAlignment="1" applyBorder="1" applyFont="1">
      <alignment horizontal="center" wrapText="1"/>
    </xf>
    <xf numFmtId="164" fontId="0" fillId="0" borderId="1" xfId="0" applyAlignment="1" applyBorder="1" applyNumberFormat="1">
      <alignment wrapText="1"/>
    </xf>
    <xf numFmtId="164" fontId="6" fillId="2" borderId="1" xfId="0" applyAlignment="1" applyBorder="1" applyFont="1" applyNumberFormat="1" applyFill="1">
      <alignment wrapText="1"/>
    </xf>
    <xf numFmtId="0" fontId="8" fillId="0" borderId="0" xfId="0" applyAlignment="1" applyFont="1">
      <alignment horizontal="left"/>
    </xf>
    <xf numFmtId="0" fontId="0" fillId="2" borderId="1" xfId="0" applyAlignment="1" applyBorder="1" applyNumberFormat="1" applyFill="1">
      <alignment wrapText="1"/>
    </xf>
    <xf numFmtId="0" fontId="0" fillId="0" borderId="1" xfId="0" applyAlignment="1" applyBorder="1" applyNumberFormat="1">
      <alignment wrapText="1"/>
    </xf>
    <xf numFmtId="0" fontId="2" fillId="0" borderId="0" xfId="0" applyAlignment="1" applyFont="1"/>
    <xf numFmtId="0" fontId="7" fillId="0" borderId="0" xfId="0" applyAlignment="1" applyFont="1"/>
    <xf numFmtId="0" fontId="2" fillId="0" borderId="0" xfId="0" applyAlignment="1" applyFont="1">
      <alignment wrapText="1"/>
    </xf>
    <xf numFmtId="0" fontId="3" fillId="0" borderId="0" xfId="0" applyAlignment="1" applyFont="1">
      <alignment wrapText="1"/>
    </xf>
    <xf numFmtId="0" fontId="0" fillId="3" borderId="1" xfId="0" applyAlignment="1" applyBorder="1" applyFill="1" applyProtection="1">
      <alignment wrapText="1"/>
      <protection locked="0"/>
    </xf>
    <xf numFmtId="0" fontId="6" fillId="3" borderId="1" xfId="0" applyAlignment="1" applyBorder="1" applyFont="1" applyFill="1" applyProtection="1">
      <alignment wrapText="1"/>
      <protection locked="0"/>
    </xf>
    <xf numFmtId="0" fontId="0" fillId="3" borderId="1" xfId="0" applyAlignment="1" applyBorder="1" applyNumberFormat="1" applyFill="1" applyProtection="1">
      <alignment wrapText="1"/>
      <protection locked="0"/>
    </xf>
    <xf numFmtId="0" fontId="6" fillId="3" borderId="1" xfId="0" applyAlignment="1" applyBorder="1" applyFont="1" applyFill="1" applyProtection="1">
      <alignment horizontal="center" wrapText="1"/>
      <protection locked="0"/>
    </xf>
    <xf numFmtId="164" fontId="0" fillId="3" borderId="1" xfId="0" applyAlignment="1" applyBorder="1" applyNumberFormat="1" applyFill="1" applyProtection="1">
      <alignment wrapText="1"/>
      <protection locked="0"/>
    </xf>
    <xf numFmtId="8" fontId="0" fillId="3" borderId="0" xfId="0" applyAlignment="1" applyNumberForma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0" fontId="7" fillId="0" borderId="2" xfId="0" applyAlignment="1" applyBorder="1" applyFont="1" applyProtection="1">
      <alignment wrapText="1"/>
      <protection locked="0"/>
    </xf>
    <xf numFmtId="0" fontId="6" fillId="0" borderId="0" xfId="0" applyAlignment="1" applyFont="1" applyProtection="1">
      <alignment horizontal="center" wrapText="1"/>
      <protection locked="0"/>
    </xf>
    <xf numFmtId="8" fontId="0" fillId="0" borderId="0" xfId="0" applyAlignment="1" applyNumberFormat="1" applyProtection="1">
      <alignment wrapText="1"/>
      <protection locked="0"/>
    </xf>
    <xf numFmtId="0" fontId="7" fillId="0" borderId="2" xfId="0" applyAlignment="1" applyBorder="1" applyFont="1" applyProtection="1">
      <alignment horizontal="center" wrapText="1"/>
      <protection locked="0"/>
    </xf>
    <xf numFmtId="8" fontId="7" fillId="0" borderId="2" xfId="0" applyAlignment="1" applyBorder="1" applyFont="1" applyNumberFormat="1" applyProtection="1">
      <alignment wrapText="1"/>
      <protection locked="0"/>
    </xf>
    <xf numFmtId="0" fontId="2" fillId="3" borderId="0" xfId="0" applyAlignment="1" applyFont="1" applyFill="1" applyProtection="1">
      <alignment wrapText="1"/>
      <protection locked="0"/>
    </xf>
    <xf numFmtId="0" fontId="6" fillId="0" borderId="0" xfId="0" applyFont="1"/>
    <xf numFmtId="8" fontId="0" fillId="0" borderId="0" xfId="0" applyAlignment="1" applyNumberFormat="1">
      <alignment horizontal="right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N72"/>
  <sheetViews>
    <sheetView view="normal" tabSelected="1" workbookViewId="0">
      <selection pane="topLeft" activeCell="C22" sqref="C22"/>
    </sheetView>
  </sheetViews>
  <sheetFormatPr defaultColWidth="12.7109375" defaultRowHeight="12.75"/>
  <cols>
    <col min="1" max="1" width="10.140625" style="1" customWidth="1"/>
    <col min="2" max="2" width="20.27734375" style="1" customWidth="1"/>
    <col min="3" max="3" width="20.7109375" style="1" customWidth="1"/>
    <col min="4" max="6" width="12.7109375" style="1" customWidth="1"/>
    <col min="7" max="7" width="10.140625" style="1" bestFit="1" customWidth="1"/>
    <col min="8" max="8" width="7.5703125" style="1" customWidth="1"/>
    <col min="9" max="9" width="12.7109375" style="1" customWidth="1"/>
    <col min="10" max="10" width="12.84765625" style="1" customWidth="1"/>
    <col min="11" max="11" width="12.7109375" style="1" customWidth="1"/>
    <col min="12" max="12" width="31.140625" style="1" customWidth="1"/>
    <col min="13" max="16384" width="12.7109375" style="1" customWidth="1"/>
  </cols>
  <sheetData>
    <row r="1" spans="1:10" s="29" customFormat="1" ht="15">
      <c r="A1" s="29" t="s">
        <v>11</v>
      </c>
      <c r="B1" s="29"/>
      <c r="C1" s="29"/>
      <c r="D1" s="30"/>
      <c r="E1" s="43"/>
      <c r="F1" s="43"/>
      <c r="G1" s="27" t="s">
        <v>186</v>
      </c>
      <c r="I1" s="43"/>
      <c r="J1" s="43"/>
    </row>
    <row r="2" spans="4:4" s="29" customFormat="1" ht="15">
      <c r="D2" s="30"/>
    </row>
    <row r="3" spans="1:13" ht="38.25">
      <c r="A3" s="12" t="s">
        <v>7</v>
      </c>
      <c r="B3" s="12" t="s">
        <v>0</v>
      </c>
      <c r="C3" s="12" t="s">
        <v>1</v>
      </c>
      <c r="D3" s="12" t="s">
        <v>183</v>
      </c>
      <c r="E3" s="12" t="s">
        <v>182</v>
      </c>
      <c r="F3" s="12" t="s">
        <v>17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12" t="s">
        <v>12</v>
      </c>
      <c r="M3" s="13" t="s">
        <v>8</v>
      </c>
    </row>
    <row r="4" spans="1:14" ht="25.5">
      <c r="A4" s="14">
        <v>42583</v>
      </c>
      <c r="B4" s="15" t="s">
        <v>13</v>
      </c>
      <c r="C4" s="15" t="s">
        <v>14</v>
      </c>
      <c r="D4" s="15" t="s">
        <v>10</v>
      </c>
      <c r="E4" s="25">
        <v>380</v>
      </c>
      <c r="F4" s="25" t="str">
        <f>VLOOKUP(E4,'Account code listing'!$A:$B,2,FALSE)</f>
        <v>Books</v>
      </c>
      <c r="G4" s="17">
        <v>42599</v>
      </c>
      <c r="H4" s="18" t="s">
        <v>9</v>
      </c>
      <c r="I4" s="19">
        <v>100</v>
      </c>
      <c r="J4" s="19">
        <v>0</v>
      </c>
      <c r="K4" s="19">
        <f>SUM(I4:J4)</f>
        <v>100</v>
      </c>
      <c r="L4" s="15" t="s">
        <v>15</v>
      </c>
      <c r="M4" s="18" t="s">
        <v>9</v>
      </c>
      <c r="N4" s="11" t="s">
        <v>16</v>
      </c>
    </row>
    <row r="5" spans="1:14" ht="25.5">
      <c r="A5" s="14">
        <v>42583</v>
      </c>
      <c r="B5" s="15" t="s">
        <v>192</v>
      </c>
      <c r="C5" s="15" t="s">
        <v>193</v>
      </c>
      <c r="D5" s="15" t="s">
        <v>10</v>
      </c>
      <c r="E5" s="25">
        <v>179</v>
      </c>
      <c r="F5" s="25" t="str">
        <f>VLOOKUP(E5,'Account code listing'!$A:$B,2,FALSE)</f>
        <v>Conferences</v>
      </c>
      <c r="G5" s="17">
        <v>42599</v>
      </c>
      <c r="H5" s="18" t="s">
        <v>9</v>
      </c>
      <c r="I5" s="19">
        <v>540</v>
      </c>
      <c r="J5" s="19">
        <v>0</v>
      </c>
      <c r="K5" s="19">
        <f>SUM(I5:J5)</f>
        <v>540</v>
      </c>
      <c r="L5" s="15" t="s">
        <v>194</v>
      </c>
      <c r="M5" s="18" t="s">
        <v>9</v>
      </c>
      <c r="N5" s="11" t="s">
        <v>16</v>
      </c>
    </row>
    <row r="6" spans="1:13">
      <c r="A6" s="12"/>
      <c r="B6" s="20"/>
      <c r="C6" s="20"/>
      <c r="D6" s="20"/>
      <c r="E6" s="26"/>
      <c r="F6" s="26"/>
      <c r="G6" s="21"/>
      <c r="H6" s="21"/>
      <c r="I6" s="22"/>
      <c r="J6" s="22"/>
      <c r="K6" s="22"/>
      <c r="L6" s="20"/>
      <c r="M6" s="21"/>
    </row>
    <row r="7" spans="1:13">
      <c r="A7" s="31"/>
      <c r="B7" s="32"/>
      <c r="C7" s="32"/>
      <c r="D7" s="32"/>
      <c r="E7" s="33"/>
      <c r="F7" s="26" t="e">
        <f>VLOOKUP(E7,'Account code listing'!$A:$B,2,FALSE)</f>
        <v>#N/A</v>
      </c>
      <c r="G7" s="34"/>
      <c r="H7" s="34"/>
      <c r="I7" s="35"/>
      <c r="J7" s="35"/>
      <c r="K7" s="22">
        <f>SUM(I7:J7)</f>
        <v>0</v>
      </c>
      <c r="L7" s="32"/>
      <c r="M7" s="34"/>
    </row>
    <row r="8" spans="1:13">
      <c r="A8" s="31"/>
      <c r="B8" s="32"/>
      <c r="C8" s="32"/>
      <c r="D8" s="32"/>
      <c r="E8" s="33"/>
      <c r="F8" s="26" t="e">
        <f>VLOOKUP(E8,'Account code listing'!$A:$B,2,FALSE)</f>
        <v>#N/A</v>
      </c>
      <c r="G8" s="34"/>
      <c r="H8" s="34"/>
      <c r="I8" s="35"/>
      <c r="J8" s="35"/>
      <c r="K8" s="22">
        <f>SUM(I8:J8)</f>
        <v>0</v>
      </c>
      <c r="L8" s="32"/>
      <c r="M8" s="34"/>
    </row>
    <row r="9" spans="1:13">
      <c r="A9" s="31"/>
      <c r="B9" s="32"/>
      <c r="C9" s="32"/>
      <c r="D9" s="32"/>
      <c r="E9" s="33"/>
      <c r="F9" s="26" t="e">
        <f>VLOOKUP(E9,'Account code listing'!$A:$B,2,FALSE)</f>
        <v>#N/A</v>
      </c>
      <c r="G9" s="34"/>
      <c r="H9" s="34"/>
      <c r="I9" s="35"/>
      <c r="J9" s="35"/>
      <c r="K9" s="22">
        <f>SUM(I9:J9)</f>
        <v>0</v>
      </c>
      <c r="L9" s="32"/>
      <c r="M9" s="34"/>
    </row>
    <row r="10" spans="1:13">
      <c r="A10" s="31"/>
      <c r="B10" s="32"/>
      <c r="C10" s="32"/>
      <c r="D10" s="32"/>
      <c r="E10" s="33"/>
      <c r="F10" s="26" t="e">
        <f>VLOOKUP(E10,'Account code listing'!$A:$B,2,FALSE)</f>
        <v>#N/A</v>
      </c>
      <c r="G10" s="34"/>
      <c r="H10" s="34"/>
      <c r="I10" s="35"/>
      <c r="J10" s="35"/>
      <c r="K10" s="22">
        <f>SUM(I10:J10)</f>
        <v>0</v>
      </c>
      <c r="L10" s="32"/>
      <c r="M10" s="34"/>
    </row>
    <row r="11" spans="1:13">
      <c r="A11" s="31"/>
      <c r="B11" s="32"/>
      <c r="C11" s="32"/>
      <c r="D11" s="32"/>
      <c r="E11" s="33"/>
      <c r="F11" s="26" t="e">
        <f>VLOOKUP(E11,'Account code listing'!$A:$B,2,FALSE)</f>
        <v>#N/A</v>
      </c>
      <c r="G11" s="34"/>
      <c r="H11" s="34"/>
      <c r="I11" s="35"/>
      <c r="J11" s="35"/>
      <c r="K11" s="22">
        <f>SUM(I11:J11)</f>
        <v>0</v>
      </c>
      <c r="L11" s="32"/>
      <c r="M11" s="34"/>
    </row>
    <row r="12" spans="1:13">
      <c r="A12" s="31"/>
      <c r="B12" s="32"/>
      <c r="C12" s="32"/>
      <c r="D12" s="32"/>
      <c r="E12" s="33"/>
      <c r="F12" s="26" t="e">
        <f>VLOOKUP(E12,'Account code listing'!$A:$B,2,FALSE)</f>
        <v>#N/A</v>
      </c>
      <c r="G12" s="34"/>
      <c r="H12" s="34"/>
      <c r="I12" s="35"/>
      <c r="J12" s="35"/>
      <c r="K12" s="22">
        <f>SUM(I12:J12)</f>
        <v>0</v>
      </c>
      <c r="L12" s="32"/>
      <c r="M12" s="34"/>
    </row>
    <row r="13" spans="1:13">
      <c r="A13" s="31"/>
      <c r="B13" s="32"/>
      <c r="C13" s="32"/>
      <c r="D13" s="32"/>
      <c r="E13" s="33"/>
      <c r="F13" s="26" t="e">
        <f>VLOOKUP(E13,'Account code listing'!$A:$B,2,FALSE)</f>
        <v>#N/A</v>
      </c>
      <c r="G13" s="34"/>
      <c r="H13" s="34"/>
      <c r="I13" s="35"/>
      <c r="J13" s="35"/>
      <c r="K13" s="22">
        <f>SUM(I13:J13)</f>
        <v>0</v>
      </c>
      <c r="L13" s="32"/>
      <c r="M13" s="34"/>
    </row>
    <row r="14" spans="1:13">
      <c r="A14" s="31"/>
      <c r="B14" s="32"/>
      <c r="C14" s="32"/>
      <c r="D14" s="32"/>
      <c r="E14" s="33"/>
      <c r="F14" s="26" t="e">
        <f>VLOOKUP(E14,'Account code listing'!$A:$B,2,FALSE)</f>
        <v>#N/A</v>
      </c>
      <c r="G14" s="34"/>
      <c r="H14" s="34"/>
      <c r="I14" s="35"/>
      <c r="J14" s="35"/>
      <c r="K14" s="22">
        <f>SUM(I14:J14)</f>
        <v>0</v>
      </c>
      <c r="L14" s="32"/>
      <c r="M14" s="34"/>
    </row>
    <row r="15" spans="1:13">
      <c r="A15" s="31"/>
      <c r="B15" s="32"/>
      <c r="C15" s="32"/>
      <c r="D15" s="32"/>
      <c r="E15" s="33"/>
      <c r="F15" s="26" t="e">
        <f>VLOOKUP(E15,'Account code listing'!$A:$B,2,FALSE)</f>
        <v>#N/A</v>
      </c>
      <c r="G15" s="34"/>
      <c r="H15" s="34"/>
      <c r="I15" s="35"/>
      <c r="J15" s="35"/>
      <c r="K15" s="22">
        <f>SUM(I15:J15)</f>
        <v>0</v>
      </c>
      <c r="L15" s="32"/>
      <c r="M15" s="34"/>
    </row>
    <row r="16" spans="1:13">
      <c r="A16" s="31"/>
      <c r="B16" s="32"/>
      <c r="C16" s="32"/>
      <c r="D16" s="32"/>
      <c r="E16" s="33"/>
      <c r="F16" s="26" t="e">
        <f>VLOOKUP(E16,'Account code listing'!$A:$B,2,FALSE)</f>
        <v>#N/A</v>
      </c>
      <c r="G16" s="34"/>
      <c r="H16" s="34"/>
      <c r="I16" s="35"/>
      <c r="J16" s="35"/>
      <c r="K16" s="22">
        <f>SUM(I16:J16)</f>
        <v>0</v>
      </c>
      <c r="L16" s="32"/>
      <c r="M16" s="34"/>
    </row>
    <row r="17" spans="1:13">
      <c r="A17" s="31"/>
      <c r="B17" s="32"/>
      <c r="C17" s="32"/>
      <c r="D17" s="32"/>
      <c r="E17" s="33"/>
      <c r="F17" s="26" t="e">
        <f>VLOOKUP(E17,'Account code listing'!$A:$B,2,FALSE)</f>
        <v>#N/A</v>
      </c>
      <c r="G17" s="34"/>
      <c r="H17" s="34"/>
      <c r="I17" s="35"/>
      <c r="J17" s="35"/>
      <c r="K17" s="22">
        <f>SUM(I17:J17)</f>
        <v>0</v>
      </c>
      <c r="L17" s="32"/>
      <c r="M17" s="34"/>
    </row>
    <row r="18" spans="1:13">
      <c r="A18" s="31"/>
      <c r="B18" s="32"/>
      <c r="C18" s="32"/>
      <c r="D18" s="32"/>
      <c r="E18" s="33"/>
      <c r="F18" s="26" t="e">
        <f>VLOOKUP(E18,'Account code listing'!$A:$B,2,FALSE)</f>
        <v>#N/A</v>
      </c>
      <c r="G18" s="34"/>
      <c r="H18" s="34"/>
      <c r="I18" s="35"/>
      <c r="J18" s="35"/>
      <c r="K18" s="22">
        <f>SUM(I18:J18)</f>
        <v>0</v>
      </c>
      <c r="L18" s="32"/>
      <c r="M18" s="34"/>
    </row>
    <row r="19" spans="1:13">
      <c r="A19" s="31"/>
      <c r="B19" s="32"/>
      <c r="C19" s="32"/>
      <c r="D19" s="32"/>
      <c r="E19" s="33"/>
      <c r="F19" s="26" t="e">
        <f>VLOOKUP(E19,'Account code listing'!$A:$B,2,FALSE)</f>
        <v>#N/A</v>
      </c>
      <c r="G19" s="34"/>
      <c r="H19" s="34"/>
      <c r="I19" s="35"/>
      <c r="J19" s="35"/>
      <c r="K19" s="22">
        <f>SUM(I19:J19)</f>
        <v>0</v>
      </c>
      <c r="L19" s="32"/>
      <c r="M19" s="34"/>
    </row>
    <row r="20" spans="1:13">
      <c r="A20" s="31"/>
      <c r="B20" s="32"/>
      <c r="C20" s="32"/>
      <c r="D20" s="32"/>
      <c r="E20" s="33"/>
      <c r="F20" s="26" t="e">
        <f>VLOOKUP(E20,'Account code listing'!$A:$B,2,FALSE)</f>
        <v>#N/A</v>
      </c>
      <c r="G20" s="34"/>
      <c r="H20" s="34"/>
      <c r="I20" s="35"/>
      <c r="J20" s="35"/>
      <c r="K20" s="22">
        <f>SUM(I20:J20)</f>
        <v>0</v>
      </c>
      <c r="L20" s="32"/>
      <c r="M20" s="34"/>
    </row>
    <row r="21" spans="1:13">
      <c r="A21" s="31"/>
      <c r="B21" s="32"/>
      <c r="C21" s="32"/>
      <c r="D21" s="32"/>
      <c r="E21" s="33"/>
      <c r="F21" s="26" t="e">
        <f>VLOOKUP(E21,'Account code listing'!$A:$B,2,FALSE)</f>
        <v>#N/A</v>
      </c>
      <c r="G21" s="34"/>
      <c r="H21" s="34"/>
      <c r="I21" s="35"/>
      <c r="J21" s="35"/>
      <c r="K21" s="22">
        <f>SUM(I21:J21)</f>
        <v>0</v>
      </c>
      <c r="L21" s="32"/>
      <c r="M21" s="34"/>
    </row>
    <row r="22" spans="1:13">
      <c r="A22" s="31"/>
      <c r="B22" s="32"/>
      <c r="C22" s="32"/>
      <c r="D22" s="32"/>
      <c r="E22" s="33"/>
      <c r="F22" s="26" t="e">
        <f>VLOOKUP(E22,'Account code listing'!$A:$B,2,FALSE)</f>
        <v>#N/A</v>
      </c>
      <c r="G22" s="34"/>
      <c r="H22" s="34"/>
      <c r="I22" s="35"/>
      <c r="J22" s="35"/>
      <c r="K22" s="22">
        <f>SUM(I22:J22)</f>
        <v>0</v>
      </c>
      <c r="L22" s="32"/>
      <c r="M22" s="34"/>
    </row>
    <row r="23" spans="1:13">
      <c r="A23" s="31"/>
      <c r="B23" s="32"/>
      <c r="C23" s="32"/>
      <c r="D23" s="32"/>
      <c r="E23" s="33"/>
      <c r="F23" s="26" t="e">
        <f>VLOOKUP(E23,'Account code listing'!$A:$B,2,FALSE)</f>
        <v>#N/A</v>
      </c>
      <c r="G23" s="34"/>
      <c r="H23" s="34"/>
      <c r="I23" s="35"/>
      <c r="J23" s="35"/>
      <c r="K23" s="22">
        <f>SUM(I23:J23)</f>
        <v>0</v>
      </c>
      <c r="L23" s="32"/>
      <c r="M23" s="34"/>
    </row>
    <row r="24" spans="1:13">
      <c r="A24" s="31"/>
      <c r="B24" s="32"/>
      <c r="C24" s="32"/>
      <c r="D24" s="32"/>
      <c r="E24" s="33"/>
      <c r="F24" s="26" t="e">
        <f>VLOOKUP(E24,'Account code listing'!$A:$B,2,FALSE)</f>
        <v>#N/A</v>
      </c>
      <c r="G24" s="34"/>
      <c r="H24" s="34"/>
      <c r="I24" s="35"/>
      <c r="J24" s="35"/>
      <c r="K24" s="22">
        <f>SUM(I24:J24)</f>
        <v>0</v>
      </c>
      <c r="L24" s="32"/>
      <c r="M24" s="34"/>
    </row>
    <row r="25" spans="1:13">
      <c r="A25" s="31"/>
      <c r="B25" s="32"/>
      <c r="C25" s="32"/>
      <c r="D25" s="32"/>
      <c r="E25" s="33"/>
      <c r="F25" s="26" t="e">
        <f>VLOOKUP(E25,'Account code listing'!$A:$B,2,FALSE)</f>
        <v>#N/A</v>
      </c>
      <c r="G25" s="34"/>
      <c r="H25" s="34"/>
      <c r="I25" s="35"/>
      <c r="J25" s="35"/>
      <c r="K25" s="22">
        <f>SUM(I25:J25)</f>
        <v>0</v>
      </c>
      <c r="L25" s="32"/>
      <c r="M25" s="34"/>
    </row>
    <row r="26" spans="1:13">
      <c r="A26" s="31"/>
      <c r="B26" s="32"/>
      <c r="C26" s="32"/>
      <c r="D26" s="32"/>
      <c r="E26" s="33"/>
      <c r="F26" s="26" t="e">
        <f>VLOOKUP(E26,'Account code listing'!$A:$B,2,FALSE)</f>
        <v>#N/A</v>
      </c>
      <c r="G26" s="34"/>
      <c r="H26" s="34"/>
      <c r="I26" s="35"/>
      <c r="J26" s="35"/>
      <c r="K26" s="22">
        <f>SUM(I26:J26)</f>
        <v>0</v>
      </c>
      <c r="L26" s="32"/>
      <c r="M26" s="34"/>
    </row>
    <row r="27" spans="1:13">
      <c r="A27" s="31"/>
      <c r="B27" s="32"/>
      <c r="C27" s="32"/>
      <c r="D27" s="32"/>
      <c r="E27" s="33"/>
      <c r="F27" s="26" t="e">
        <f>VLOOKUP(E27,'Account code listing'!$A:$B,2,FALSE)</f>
        <v>#N/A</v>
      </c>
      <c r="G27" s="34"/>
      <c r="H27" s="34"/>
      <c r="I27" s="35"/>
      <c r="J27" s="35"/>
      <c r="K27" s="22">
        <f>SUM(I27:J27)</f>
        <v>0</v>
      </c>
      <c r="L27" s="32"/>
      <c r="M27" s="34"/>
    </row>
    <row r="28" spans="1:13">
      <c r="A28" s="31"/>
      <c r="B28" s="32"/>
      <c r="C28" s="32"/>
      <c r="D28" s="32"/>
      <c r="E28" s="33"/>
      <c r="F28" s="26" t="e">
        <f>VLOOKUP(E28,'Account code listing'!$A:$B,2,FALSE)</f>
        <v>#N/A</v>
      </c>
      <c r="G28" s="34"/>
      <c r="H28" s="34"/>
      <c r="I28" s="35"/>
      <c r="J28" s="35"/>
      <c r="K28" s="22">
        <f>SUM(I28:J28)</f>
        <v>0</v>
      </c>
      <c r="L28" s="32"/>
      <c r="M28" s="34"/>
    </row>
    <row r="29" spans="1:13">
      <c r="A29" s="31"/>
      <c r="B29" s="32"/>
      <c r="C29" s="32"/>
      <c r="D29" s="32"/>
      <c r="E29" s="33"/>
      <c r="F29" s="26" t="e">
        <f>VLOOKUP(E29,'Account code listing'!$A:$B,2,FALSE)</f>
        <v>#N/A</v>
      </c>
      <c r="G29" s="34"/>
      <c r="H29" s="34"/>
      <c r="I29" s="35"/>
      <c r="J29" s="35"/>
      <c r="K29" s="22">
        <f>SUM(I29:J29)</f>
        <v>0</v>
      </c>
      <c r="L29" s="32"/>
      <c r="M29" s="34"/>
    </row>
    <row r="30" spans="1:13">
      <c r="A30" s="31"/>
      <c r="B30" s="32"/>
      <c r="C30" s="32"/>
      <c r="D30" s="32"/>
      <c r="E30" s="33"/>
      <c r="F30" s="26" t="e">
        <f>VLOOKUP(E30,'Account code listing'!$A:$B,2,FALSE)</f>
        <v>#N/A</v>
      </c>
      <c r="G30" s="34"/>
      <c r="H30" s="34"/>
      <c r="I30" s="35"/>
      <c r="J30" s="35"/>
      <c r="K30" s="22">
        <f>SUM(I30:J30)</f>
        <v>0</v>
      </c>
      <c r="L30" s="32"/>
      <c r="M30" s="34"/>
    </row>
    <row r="31" spans="1:13">
      <c r="A31" s="31"/>
      <c r="B31" s="32"/>
      <c r="C31" s="32"/>
      <c r="D31" s="32"/>
      <c r="E31" s="33"/>
      <c r="F31" s="26" t="e">
        <f>VLOOKUP(E31,'Account code listing'!$A:$B,2,FALSE)</f>
        <v>#N/A</v>
      </c>
      <c r="G31" s="34"/>
      <c r="H31" s="34"/>
      <c r="I31" s="35"/>
      <c r="J31" s="35"/>
      <c r="K31" s="22">
        <f>SUM(I31:J31)</f>
        <v>0</v>
      </c>
      <c r="L31" s="32"/>
      <c r="M31" s="34"/>
    </row>
    <row r="32" spans="1:13">
      <c r="A32" s="31"/>
      <c r="B32" s="32"/>
      <c r="C32" s="32"/>
      <c r="D32" s="32"/>
      <c r="E32" s="33"/>
      <c r="F32" s="26" t="e">
        <f>VLOOKUP(E32,'Account code listing'!$A:$B,2,FALSE)</f>
        <v>#N/A</v>
      </c>
      <c r="G32" s="34"/>
      <c r="H32" s="34"/>
      <c r="I32" s="35"/>
      <c r="J32" s="35"/>
      <c r="K32" s="22">
        <f>SUM(I32:J32)</f>
        <v>0</v>
      </c>
      <c r="L32" s="32"/>
      <c r="M32" s="34"/>
    </row>
    <row r="33" spans="1:13">
      <c r="A33" s="31"/>
      <c r="B33" s="32"/>
      <c r="C33" s="32"/>
      <c r="D33" s="32"/>
      <c r="E33" s="33"/>
      <c r="F33" s="26" t="e">
        <f>VLOOKUP(E33,'Account code listing'!$A:$B,2,FALSE)</f>
        <v>#N/A</v>
      </c>
      <c r="G33" s="34"/>
      <c r="H33" s="34"/>
      <c r="I33" s="35"/>
      <c r="J33" s="35"/>
      <c r="K33" s="22">
        <f>SUM(I33:J33)</f>
        <v>0</v>
      </c>
      <c r="L33" s="32"/>
      <c r="M33" s="34"/>
    </row>
    <row r="34" spans="1:13">
      <c r="A34" s="31"/>
      <c r="B34" s="32"/>
      <c r="C34" s="32"/>
      <c r="D34" s="32"/>
      <c r="E34" s="33"/>
      <c r="F34" s="26" t="e">
        <f>VLOOKUP(E34,'Account code listing'!$A:$B,2,FALSE)</f>
        <v>#N/A</v>
      </c>
      <c r="G34" s="34"/>
      <c r="H34" s="34"/>
      <c r="I34" s="35"/>
      <c r="J34" s="35"/>
      <c r="K34" s="22">
        <f>SUM(I34:J34)</f>
        <v>0</v>
      </c>
      <c r="L34" s="32"/>
      <c r="M34" s="34"/>
    </row>
    <row r="35" spans="1:13">
      <c r="A35" s="32"/>
      <c r="B35" s="32"/>
      <c r="C35" s="32"/>
      <c r="D35" s="32"/>
      <c r="E35" s="33"/>
      <c r="F35" s="26" t="e">
        <f>VLOOKUP(E35,'Account code listing'!$A:$B,2,FALSE)</f>
        <v>#N/A</v>
      </c>
      <c r="G35" s="34"/>
      <c r="H35" s="34"/>
      <c r="I35" s="35"/>
      <c r="J35" s="35"/>
      <c r="K35" s="22">
        <f>SUM(I35:J35)</f>
        <v>0</v>
      </c>
      <c r="L35" s="32"/>
      <c r="M35" s="34"/>
    </row>
    <row r="36" spans="1:13">
      <c r="A36" s="32"/>
      <c r="B36" s="32"/>
      <c r="C36" s="32"/>
      <c r="D36" s="32"/>
      <c r="E36" s="33"/>
      <c r="F36" s="26" t="e">
        <f>VLOOKUP(E36,'Account code listing'!$A:$B,2,FALSE)</f>
        <v>#N/A</v>
      </c>
      <c r="G36" s="34"/>
      <c r="H36" s="34"/>
      <c r="I36" s="35"/>
      <c r="J36" s="35"/>
      <c r="K36" s="22">
        <f>SUM(I36:J36)</f>
        <v>0</v>
      </c>
      <c r="L36" s="32"/>
      <c r="M36" s="34"/>
    </row>
    <row r="37" spans="1:13">
      <c r="A37" s="32"/>
      <c r="B37" s="32"/>
      <c r="C37" s="32"/>
      <c r="D37" s="32"/>
      <c r="E37" s="33"/>
      <c r="F37" s="26" t="e">
        <f>VLOOKUP(E37,'Account code listing'!$A:$B,2,FALSE)</f>
        <v>#N/A</v>
      </c>
      <c r="G37" s="34"/>
      <c r="H37" s="34"/>
      <c r="I37" s="35"/>
      <c r="J37" s="35"/>
      <c r="K37" s="22">
        <f>SUM(I37:J37)</f>
        <v>0</v>
      </c>
      <c r="L37" s="32"/>
      <c r="M37" s="34"/>
    </row>
    <row r="38" spans="1:13">
      <c r="A38" s="32"/>
      <c r="B38" s="32"/>
      <c r="C38" s="32"/>
      <c r="D38" s="32"/>
      <c r="E38" s="33"/>
      <c r="F38" s="26" t="e">
        <f>VLOOKUP(E38,'Account code listing'!$A:$B,2,FALSE)</f>
        <v>#N/A</v>
      </c>
      <c r="G38" s="34"/>
      <c r="H38" s="34"/>
      <c r="I38" s="35"/>
      <c r="J38" s="35"/>
      <c r="K38" s="22">
        <f>SUM(I38:J38)</f>
        <v>0</v>
      </c>
      <c r="L38" s="32"/>
      <c r="M38" s="34"/>
    </row>
    <row r="39" spans="1:13">
      <c r="A39" s="32"/>
      <c r="B39" s="32"/>
      <c r="C39" s="32"/>
      <c r="D39" s="32"/>
      <c r="E39" s="33"/>
      <c r="F39" s="26" t="e">
        <f>VLOOKUP(E39,'Account code listing'!$A:$B,2,FALSE)</f>
        <v>#N/A</v>
      </c>
      <c r="G39" s="34"/>
      <c r="H39" s="34"/>
      <c r="I39" s="35"/>
      <c r="J39" s="35"/>
      <c r="K39" s="22">
        <f>SUM(I39:J39)</f>
        <v>0</v>
      </c>
      <c r="L39" s="32"/>
      <c r="M39" s="34"/>
    </row>
    <row r="40" spans="1:13">
      <c r="A40" s="15"/>
      <c r="B40" s="15"/>
      <c r="C40" s="15"/>
      <c r="D40" s="15"/>
      <c r="E40" s="16"/>
      <c r="F40" s="25"/>
      <c r="G40" s="18"/>
      <c r="H40" s="18"/>
      <c r="I40" s="23"/>
      <c r="J40" s="23"/>
      <c r="K40" s="23">
        <f>SUM(K7:K39)</f>
        <v>0</v>
      </c>
      <c r="L40" s="15"/>
      <c r="M40" s="18"/>
    </row>
    <row r="41" spans="1:13">
      <c r="A41" s="4"/>
      <c r="B41" s="4"/>
      <c r="C41" s="4"/>
      <c r="G41" s="5"/>
      <c r="H41" s="5"/>
      <c r="I41" s="2"/>
      <c r="J41" s="2"/>
      <c r="K41" s="2"/>
      <c r="L41" s="4"/>
      <c r="M41" s="5"/>
    </row>
    <row r="42" spans="1:13">
      <c r="A42" s="4"/>
      <c r="B42" s="4"/>
      <c r="C42" s="4"/>
      <c r="D42" s="4"/>
      <c r="G42" s="5"/>
      <c r="H42" s="5"/>
      <c r="I42" s="6"/>
      <c r="K42" s="6"/>
      <c r="L42" s="4"/>
      <c r="M42" s="5"/>
    </row>
    <row r="43" spans="1:13" ht="25.5" customHeight="1">
      <c r="A43" s="4"/>
      <c r="B43" s="4"/>
      <c r="C43" s="4"/>
      <c r="D43" s="4"/>
      <c r="G43" s="5"/>
      <c r="H43" s="5"/>
      <c r="I43" s="45" t="s">
        <v>185</v>
      </c>
      <c r="J43" s="45"/>
      <c r="K43" s="36"/>
      <c r="L43" s="4"/>
      <c r="M43" s="5"/>
    </row>
    <row r="44" spans="1:13">
      <c r="A44" s="4"/>
      <c r="B44" s="4"/>
      <c r="C44" s="4"/>
      <c r="D44" s="4"/>
      <c r="G44" s="5"/>
      <c r="H44" s="5"/>
      <c r="I44" s="2"/>
      <c r="J44" s="2"/>
      <c r="K44" s="2"/>
      <c r="L44" s="4"/>
      <c r="M44" s="5"/>
    </row>
    <row r="45" spans="1:13" ht="21.75" customHeight="1">
      <c r="A45" s="4"/>
      <c r="B45" s="4"/>
      <c r="C45" s="4"/>
      <c r="D45" s="4"/>
      <c r="G45" s="5"/>
      <c r="H45" s="5"/>
      <c r="I45" s="45" t="s">
        <v>184</v>
      </c>
      <c r="J45" s="45"/>
      <c r="K45" s="2">
        <f>K43-K40</f>
        <v>0</v>
      </c>
      <c r="L45" s="4"/>
      <c r="M45" s="5"/>
    </row>
    <row r="46" spans="1:13">
      <c r="A46" s="4"/>
      <c r="B46" s="4"/>
      <c r="C46" s="37"/>
      <c r="D46" s="4"/>
      <c r="G46" s="5"/>
      <c r="H46" s="39"/>
      <c r="I46" s="40"/>
      <c r="J46" s="6"/>
      <c r="K46" s="6"/>
      <c r="L46" s="4"/>
      <c r="M46" s="5"/>
    </row>
    <row r="47" spans="1:13">
      <c r="A47" s="4"/>
      <c r="B47" s="4"/>
      <c r="C47" s="37"/>
      <c r="D47" s="4"/>
      <c r="G47" s="5"/>
      <c r="H47" s="39"/>
      <c r="I47" s="40"/>
      <c r="K47" s="6"/>
      <c r="L47" s="4"/>
      <c r="M47" s="5"/>
    </row>
    <row r="48" spans="1:13">
      <c r="A48" s="7"/>
      <c r="B48" s="7" t="s">
        <v>187</v>
      </c>
      <c r="C48" s="38"/>
      <c r="D48" s="7"/>
      <c r="E48" s="7"/>
      <c r="F48" s="28" t="s">
        <v>188</v>
      </c>
      <c r="G48" s="8"/>
      <c r="H48" s="41"/>
      <c r="I48" s="42"/>
      <c r="J48" s="7"/>
      <c r="K48" s="10"/>
      <c r="L48" s="7"/>
      <c r="M48" s="8"/>
    </row>
    <row r="49" spans="1:13">
      <c r="A49" s="7"/>
      <c r="B49" s="7"/>
      <c r="C49" s="7"/>
      <c r="D49" s="7"/>
      <c r="E49" s="7"/>
      <c r="F49" s="7"/>
      <c r="G49" s="8"/>
      <c r="H49" s="8"/>
      <c r="I49" s="9"/>
      <c r="J49" s="7"/>
      <c r="K49" s="9"/>
      <c r="L49" s="7"/>
      <c r="M49" s="8"/>
    </row>
    <row r="50" spans="1:13">
      <c r="A50" s="4"/>
      <c r="B50" s="4" t="s">
        <v>189</v>
      </c>
      <c r="C50" s="37"/>
      <c r="D50" s="4"/>
      <c r="F50" s="1" t="s">
        <v>189</v>
      </c>
      <c r="G50" s="39"/>
      <c r="H50" s="5"/>
      <c r="I50" s="6"/>
      <c r="K50" s="6"/>
      <c r="L50" s="4"/>
      <c r="M50" s="5"/>
    </row>
    <row r="51" spans="1:13">
      <c r="A51" s="4"/>
      <c r="B51" s="4"/>
      <c r="C51" s="4"/>
      <c r="D51" s="4"/>
      <c r="G51" s="5"/>
      <c r="H51" s="5"/>
      <c r="I51" s="2"/>
      <c r="J51" s="2"/>
      <c r="K51" s="2"/>
      <c r="L51" s="4"/>
      <c r="M51" s="5"/>
    </row>
    <row r="52" spans="1:13">
      <c r="A52" s="4"/>
      <c r="B52" s="4"/>
      <c r="C52" s="4"/>
      <c r="D52" s="4"/>
      <c r="G52" s="5"/>
      <c r="H52" s="5"/>
      <c r="I52" s="2"/>
      <c r="J52" s="2"/>
      <c r="K52" s="2"/>
      <c r="L52" s="4"/>
      <c r="M52" s="5"/>
    </row>
    <row r="53" spans="1:13">
      <c r="A53" s="4"/>
      <c r="B53" s="4"/>
      <c r="C53" s="4"/>
      <c r="D53" s="4"/>
      <c r="G53" s="5"/>
      <c r="H53" s="5"/>
      <c r="I53" s="2"/>
      <c r="J53" s="2"/>
      <c r="K53" s="2"/>
      <c r="L53" s="4"/>
      <c r="M53" s="5"/>
    </row>
    <row r="54" spans="1:13">
      <c r="A54" s="4"/>
      <c r="B54" s="4"/>
      <c r="C54" s="4"/>
      <c r="D54" s="4"/>
      <c r="G54" s="4"/>
      <c r="H54" s="5"/>
      <c r="I54" s="6"/>
      <c r="K54" s="6"/>
      <c r="L54" s="4"/>
      <c r="M54" s="5"/>
    </row>
    <row r="55" spans="1:13">
      <c r="A55" s="4"/>
      <c r="B55" s="4"/>
      <c r="C55" s="4"/>
      <c r="D55" s="4"/>
      <c r="H55" s="5"/>
      <c r="I55" s="6"/>
      <c r="K55" s="6"/>
      <c r="L55" s="4"/>
      <c r="M55" s="5"/>
    </row>
    <row r="56" spans="8:8" ht="18" customHeight="1">
      <c r="H56" s="3"/>
    </row>
    <row r="57" spans="8:8" ht="18" customHeight="1">
      <c r="H57" s="3"/>
    </row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</sheetData>
  <sheetProtection algorithmName="SHA-512" hashValue="A/ByllHwDMOGNZipwz1fmsyXOE9dD1bsX0A3/AF6iwWAuD3W1ry28cHKuP1dKTyoSRfZgeHx4GZ85855FkwDmA==" saltValue="bxyJ/mkHVE/lKEso5DQOng==" spinCount="100000" sheet="1" selectLockedCells="1"/>
  <mergeCells count="3">
    <mergeCell ref="A1:D1"/>
    <mergeCell ref="I43:J43"/>
    <mergeCell ref="I45:J45"/>
  </mergeCells>
  <dataValidations count="10">
    <dataValidation type="date" allowBlank="1" showInputMessage="1" showErrorMessage="1" sqref="A40">
      <formula1>42583</formula1>
      <formula2>42947</formula2>
    </dataValidation>
    <dataValidation type="date" allowBlank="1" showInputMessage="1" showErrorMessage="1" sqref="G4:G6 G40">
      <formula1>42583</formula1>
      <formula2>42978</formula2>
    </dataValidation>
    <dataValidation type="decimal" allowBlank="1" showInputMessage="1" showErrorMessage="1" sqref="I4:J6">
      <formula1>0.01</formula1>
      <formula2>5000</formula2>
    </dataValidation>
    <dataValidation type="list" allowBlank="1" showInputMessage="1" showErrorMessage="1" sqref="M4:M39 H4:H39">
      <formula1>"Y,N"</formula1>
    </dataValidation>
    <dataValidation type="whole" allowBlank="1" showInputMessage="1" showErrorMessage="1" prompt="Please input the 3 digit account/expenditure code" sqref="E4:E39">
      <formula1>101</formula1>
      <formula2>392</formula2>
    </dataValidation>
    <dataValidation type="date" allowBlank="1" showInputMessage="1" showErrorMessage="1" prompt="Please input the date you ordered the goods" sqref="A4:A6">
      <formula1>42583</formula1>
      <formula2>42947</formula2>
    </dataValidation>
    <dataValidation type="textLength" allowBlank="1" showInputMessage="1" showErrorMessage="1" prompt="Please input the sub-project code you want to charge the cost to" sqref="D4:D39">
      <formula1>8</formula1>
      <formula2>8</formula2>
    </dataValidation>
    <dataValidation type="date" allowBlank="1" showInputMessage="1" showErrorMessage="1" prompt="Please input the date you ordered the goods" sqref="A7:A39">
      <formula1>42552</formula1>
      <formula2>45869</formula2>
    </dataValidation>
    <dataValidation type="date" allowBlank="1" showInputMessage="1" showErrorMessage="1" sqref="G7:G39">
      <formula1>42552</formula1>
      <formula2>45900</formula2>
    </dataValidation>
    <dataValidation type="decimal" allowBlank="1" showInputMessage="1" showErrorMessage="1" sqref="I7:J39">
      <formula1>-5000</formula1>
      <formula2>5000</formula2>
    </dataValidation>
  </dataValidations>
  <printOptions gridLines="1"/>
  <pageMargins left="0.17" right="0.35433070866141736" top="0.42" bottom="0.41" header="0.17" footer="0.17"/>
  <pageSetup paperSize="9" scale="71" orientation="landscape"/>
  <headerFooter scaleWithDoc="1" alignWithMargins="0" differentFirst="0" differentOddEven="0">
    <oddFooter>&amp;LCardholder's signature...............................................  Date..................&amp;CAuthorised signatory.....................................................   Date.....................</oddFooter>
  </headerFooter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167"/>
  <sheetViews>
    <sheetView topLeftCell="A2" view="normal" workbookViewId="0">
      <selection pane="topLeft" activeCell="B50" sqref="B50"/>
    </sheetView>
  </sheetViews>
  <sheetFormatPr defaultRowHeight="12.75"/>
  <cols>
    <col min="2" max="2" width="58" bestFit="1" customWidth="1"/>
  </cols>
  <sheetData>
    <row r="1" spans="1:2" ht="15.75">
      <c r="A1" s="24" t="s">
        <v>18</v>
      </c>
      <c r="B1" s="24" t="s">
        <v>19</v>
      </c>
    </row>
    <row r="2" spans="1:2">
      <c r="A2">
        <v>101</v>
      </c>
      <c r="B2" t="s">
        <v>20</v>
      </c>
    </row>
    <row r="3" spans="1:2">
      <c r="A3">
        <v>103</v>
      </c>
      <c r="B3" t="s">
        <v>21</v>
      </c>
    </row>
    <row r="4" spans="1:2">
      <c r="A4">
        <v>106</v>
      </c>
      <c r="B4" t="s">
        <v>22</v>
      </c>
    </row>
    <row r="5" spans="1:2">
      <c r="A5">
        <v>107</v>
      </c>
      <c r="B5" t="s">
        <v>23</v>
      </c>
    </row>
    <row r="6" spans="1:2">
      <c r="A6">
        <v>108</v>
      </c>
      <c r="B6" t="s">
        <v>24</v>
      </c>
    </row>
    <row r="7" spans="1:2">
      <c r="A7">
        <v>109</v>
      </c>
      <c r="B7" t="s">
        <v>25</v>
      </c>
    </row>
    <row r="8" spans="1:2">
      <c r="A8">
        <v>110</v>
      </c>
      <c r="B8" t="s">
        <v>26</v>
      </c>
    </row>
    <row r="9" spans="1:2">
      <c r="A9">
        <v>111</v>
      </c>
      <c r="B9" t="s">
        <v>27</v>
      </c>
    </row>
    <row r="10" spans="1:2">
      <c r="A10">
        <v>113</v>
      </c>
      <c r="B10" t="s">
        <v>28</v>
      </c>
    </row>
    <row r="11" spans="1:2">
      <c r="A11">
        <v>114</v>
      </c>
      <c r="B11" t="s">
        <v>29</v>
      </c>
    </row>
    <row r="12" spans="1:2">
      <c r="A12">
        <v>115</v>
      </c>
      <c r="B12" t="s">
        <v>30</v>
      </c>
    </row>
    <row r="13" spans="1:2">
      <c r="A13">
        <v>116</v>
      </c>
      <c r="B13" t="s">
        <v>31</v>
      </c>
    </row>
    <row r="14" spans="1:2">
      <c r="A14">
        <v>117</v>
      </c>
      <c r="B14" t="s">
        <v>32</v>
      </c>
    </row>
    <row r="15" spans="1:2">
      <c r="A15">
        <v>118</v>
      </c>
      <c r="B15" t="s">
        <v>33</v>
      </c>
    </row>
    <row r="16" spans="1:2">
      <c r="A16">
        <v>119</v>
      </c>
      <c r="B16" t="s">
        <v>34</v>
      </c>
    </row>
    <row r="17" spans="1:2">
      <c r="A17">
        <v>120</v>
      </c>
      <c r="B17" t="s">
        <v>35</v>
      </c>
    </row>
    <row r="18" spans="1:2">
      <c r="A18">
        <v>121</v>
      </c>
      <c r="B18" t="s">
        <v>36</v>
      </c>
    </row>
    <row r="19" spans="1:2">
      <c r="A19">
        <v>122</v>
      </c>
      <c r="B19" t="s">
        <v>37</v>
      </c>
    </row>
    <row r="20" spans="1:2">
      <c r="A20">
        <v>123</v>
      </c>
      <c r="B20" t="s">
        <v>38</v>
      </c>
    </row>
    <row r="21" spans="1:2">
      <c r="A21">
        <v>124</v>
      </c>
      <c r="B21" t="s">
        <v>39</v>
      </c>
    </row>
    <row r="22" spans="1:2">
      <c r="A22">
        <v>125</v>
      </c>
      <c r="B22" t="s">
        <v>40</v>
      </c>
    </row>
    <row r="23" spans="1:2">
      <c r="A23">
        <v>126</v>
      </c>
      <c r="B23" t="s">
        <v>41</v>
      </c>
    </row>
    <row r="24" spans="1:2">
      <c r="A24">
        <v>127</v>
      </c>
      <c r="B24" t="s">
        <v>42</v>
      </c>
    </row>
    <row r="25" spans="1:2">
      <c r="A25">
        <v>128</v>
      </c>
      <c r="B25" t="s">
        <v>43</v>
      </c>
    </row>
    <row r="26" spans="1:2">
      <c r="A26">
        <v>130</v>
      </c>
      <c r="B26" t="s">
        <v>44</v>
      </c>
    </row>
    <row r="27" spans="1:2">
      <c r="A27">
        <v>131</v>
      </c>
      <c r="B27" t="s">
        <v>45</v>
      </c>
    </row>
    <row r="28" spans="1:2">
      <c r="A28">
        <v>132</v>
      </c>
      <c r="B28" t="s">
        <v>46</v>
      </c>
    </row>
    <row r="29" spans="1:2">
      <c r="A29">
        <v>133</v>
      </c>
      <c r="B29" t="s">
        <v>47</v>
      </c>
    </row>
    <row r="30" spans="1:2">
      <c r="A30">
        <v>134</v>
      </c>
      <c r="B30" t="s">
        <v>48</v>
      </c>
    </row>
    <row r="31" spans="1:2">
      <c r="A31">
        <v>135</v>
      </c>
      <c r="B31" t="s">
        <v>49</v>
      </c>
    </row>
    <row r="32" spans="1:2">
      <c r="A32">
        <v>136</v>
      </c>
      <c r="B32" t="s">
        <v>50</v>
      </c>
    </row>
    <row r="33" spans="1:2">
      <c r="A33">
        <v>137</v>
      </c>
      <c r="B33" t="s">
        <v>51</v>
      </c>
    </row>
    <row r="34" spans="1:2">
      <c r="A34">
        <v>138</v>
      </c>
      <c r="B34" t="s">
        <v>52</v>
      </c>
    </row>
    <row r="35" spans="1:2">
      <c r="A35">
        <v>139</v>
      </c>
      <c r="B35" t="s">
        <v>53</v>
      </c>
    </row>
    <row r="36" spans="1:2">
      <c r="A36">
        <v>140</v>
      </c>
      <c r="B36" t="s">
        <v>54</v>
      </c>
    </row>
    <row r="37" spans="1:2">
      <c r="A37">
        <v>141</v>
      </c>
      <c r="B37" t="s">
        <v>55</v>
      </c>
    </row>
    <row r="38" spans="1:2">
      <c r="A38">
        <v>142</v>
      </c>
      <c r="B38" t="s">
        <v>56</v>
      </c>
    </row>
    <row r="39" spans="1:2">
      <c r="A39">
        <v>143</v>
      </c>
      <c r="B39" t="s">
        <v>57</v>
      </c>
    </row>
    <row r="40" spans="1:2">
      <c r="A40">
        <v>144</v>
      </c>
      <c r="B40" t="s">
        <v>58</v>
      </c>
    </row>
    <row r="41" spans="1:2">
      <c r="A41">
        <v>145</v>
      </c>
      <c r="B41" t="s">
        <v>59</v>
      </c>
    </row>
    <row r="42" spans="1:2">
      <c r="A42">
        <v>146</v>
      </c>
      <c r="B42" t="s">
        <v>60</v>
      </c>
    </row>
    <row r="43" spans="1:2">
      <c r="A43">
        <v>147</v>
      </c>
      <c r="B43" t="s">
        <v>61</v>
      </c>
    </row>
    <row r="44" spans="1:2">
      <c r="A44">
        <v>148</v>
      </c>
      <c r="B44" t="s">
        <v>62</v>
      </c>
    </row>
    <row r="45" spans="1:2">
      <c r="A45">
        <v>151</v>
      </c>
      <c r="B45" t="s">
        <v>63</v>
      </c>
    </row>
    <row r="46" spans="1:2">
      <c r="A46">
        <v>152</v>
      </c>
      <c r="B46" t="s">
        <v>64</v>
      </c>
    </row>
    <row r="47" spans="1:2">
      <c r="A47">
        <v>153</v>
      </c>
      <c r="B47" t="s">
        <v>65</v>
      </c>
    </row>
    <row r="48" spans="1:2">
      <c r="A48">
        <v>154</v>
      </c>
      <c r="B48" t="s">
        <v>66</v>
      </c>
    </row>
    <row r="49" spans="1:2">
      <c r="A49">
        <v>155</v>
      </c>
      <c r="B49" t="s">
        <v>196</v>
      </c>
    </row>
    <row r="50" spans="1:2">
      <c r="A50">
        <v>156</v>
      </c>
      <c r="B50" t="s">
        <v>67</v>
      </c>
    </row>
    <row r="51" spans="1:2">
      <c r="A51">
        <v>157</v>
      </c>
      <c r="B51" t="s">
        <v>68</v>
      </c>
    </row>
    <row r="52" spans="1:2">
      <c r="A52">
        <v>158</v>
      </c>
      <c r="B52" t="s">
        <v>69</v>
      </c>
    </row>
    <row r="53" spans="1:2">
      <c r="A53">
        <v>159</v>
      </c>
      <c r="B53" t="s">
        <v>70</v>
      </c>
    </row>
    <row r="54" spans="1:2">
      <c r="A54">
        <v>160</v>
      </c>
      <c r="B54" t="s">
        <v>71</v>
      </c>
    </row>
    <row r="55" spans="1:2">
      <c r="A55">
        <v>161</v>
      </c>
      <c r="B55" t="s">
        <v>72</v>
      </c>
    </row>
    <row r="56" spans="1:2">
      <c r="A56">
        <v>162</v>
      </c>
      <c r="B56" t="s">
        <v>73</v>
      </c>
    </row>
    <row r="57" spans="1:2">
      <c r="A57">
        <v>163</v>
      </c>
      <c r="B57" t="s">
        <v>74</v>
      </c>
    </row>
    <row r="58" spans="1:2">
      <c r="A58">
        <v>164</v>
      </c>
      <c r="B58" t="s">
        <v>75</v>
      </c>
    </row>
    <row r="59" spans="1:2">
      <c r="A59">
        <v>165</v>
      </c>
      <c r="B59" t="s">
        <v>76</v>
      </c>
    </row>
    <row r="60" spans="1:2">
      <c r="A60">
        <v>166</v>
      </c>
      <c r="B60" t="s">
        <v>77</v>
      </c>
    </row>
    <row r="61" spans="1:2">
      <c r="A61">
        <v>167</v>
      </c>
      <c r="B61" t="s">
        <v>78</v>
      </c>
    </row>
    <row r="62" spans="1:2">
      <c r="A62">
        <v>168</v>
      </c>
      <c r="B62" t="s">
        <v>79</v>
      </c>
    </row>
    <row r="63" spans="1:2">
      <c r="A63">
        <v>169</v>
      </c>
      <c r="B63" t="s">
        <v>80</v>
      </c>
    </row>
    <row r="64" spans="1:2">
      <c r="A64">
        <v>170</v>
      </c>
      <c r="B64" t="s">
        <v>81</v>
      </c>
    </row>
    <row r="65" spans="1:2">
      <c r="A65">
        <v>171</v>
      </c>
      <c r="B65" t="s">
        <v>82</v>
      </c>
    </row>
    <row r="66" spans="1:2">
      <c r="A66">
        <v>172</v>
      </c>
      <c r="B66" t="s">
        <v>83</v>
      </c>
    </row>
    <row r="67" spans="1:2">
      <c r="A67">
        <v>173</v>
      </c>
      <c r="B67" t="s">
        <v>84</v>
      </c>
    </row>
    <row r="68" spans="1:2">
      <c r="A68">
        <v>174</v>
      </c>
      <c r="B68" t="s">
        <v>85</v>
      </c>
    </row>
    <row r="69" spans="1:2">
      <c r="A69">
        <v>175</v>
      </c>
      <c r="B69" t="s">
        <v>86</v>
      </c>
    </row>
    <row r="70" spans="1:2">
      <c r="A70">
        <v>176</v>
      </c>
      <c r="B70" t="s">
        <v>87</v>
      </c>
    </row>
    <row r="71" spans="1:2">
      <c r="A71">
        <v>177</v>
      </c>
      <c r="B71" t="s">
        <v>88</v>
      </c>
    </row>
    <row r="72" spans="1:2">
      <c r="A72">
        <v>178</v>
      </c>
      <c r="B72" t="s">
        <v>89</v>
      </c>
    </row>
    <row r="73" spans="1:2">
      <c r="A73">
        <v>179</v>
      </c>
      <c r="B73" t="s">
        <v>90</v>
      </c>
    </row>
    <row r="74" spans="1:2">
      <c r="A74">
        <v>180</v>
      </c>
      <c r="B74" s="44" t="s">
        <v>190</v>
      </c>
    </row>
    <row r="75" spans="1:2">
      <c r="A75">
        <v>181</v>
      </c>
      <c r="B75" s="44" t="s">
        <v>195</v>
      </c>
    </row>
    <row r="76" spans="1:2">
      <c r="A76">
        <v>185</v>
      </c>
      <c r="B76" t="s">
        <v>91</v>
      </c>
    </row>
    <row r="77" spans="1:2">
      <c r="A77">
        <v>186</v>
      </c>
      <c r="B77" t="s">
        <v>92</v>
      </c>
    </row>
    <row r="78" spans="1:2">
      <c r="A78">
        <v>187</v>
      </c>
      <c r="B78" t="s">
        <v>93</v>
      </c>
    </row>
    <row r="79" spans="1:2">
      <c r="A79">
        <v>188</v>
      </c>
      <c r="B79" t="s">
        <v>94</v>
      </c>
    </row>
    <row r="80" spans="1:2">
      <c r="A80">
        <v>189</v>
      </c>
      <c r="B80" t="s">
        <v>95</v>
      </c>
    </row>
    <row r="81" spans="1:2">
      <c r="A81">
        <v>190</v>
      </c>
      <c r="B81" t="s">
        <v>96</v>
      </c>
    </row>
    <row r="82" spans="1:2">
      <c r="A82">
        <v>191</v>
      </c>
      <c r="B82" t="s">
        <v>97</v>
      </c>
    </row>
    <row r="83" spans="1:2">
      <c r="A83">
        <v>192</v>
      </c>
      <c r="B83" t="s">
        <v>98</v>
      </c>
    </row>
    <row r="84" spans="1:2">
      <c r="A84">
        <v>193</v>
      </c>
      <c r="B84" t="s">
        <v>99</v>
      </c>
    </row>
    <row r="85" spans="1:2">
      <c r="A85">
        <v>194</v>
      </c>
      <c r="B85" t="s">
        <v>100</v>
      </c>
    </row>
    <row r="86" spans="1:2">
      <c r="A86">
        <v>195</v>
      </c>
      <c r="B86" t="s">
        <v>101</v>
      </c>
    </row>
    <row r="87" spans="1:2">
      <c r="A87">
        <v>196</v>
      </c>
      <c r="B87" t="s">
        <v>102</v>
      </c>
    </row>
    <row r="88" spans="1:2">
      <c r="A88">
        <v>197</v>
      </c>
      <c r="B88" t="s">
        <v>103</v>
      </c>
    </row>
    <row r="89" spans="1:2">
      <c r="A89">
        <v>198</v>
      </c>
      <c r="B89" t="s">
        <v>104</v>
      </c>
    </row>
    <row r="90" spans="1:2">
      <c r="A90">
        <v>201</v>
      </c>
      <c r="B90" t="s">
        <v>105</v>
      </c>
    </row>
    <row r="91" spans="1:2">
      <c r="A91">
        <v>202</v>
      </c>
      <c r="B91" t="s">
        <v>106</v>
      </c>
    </row>
    <row r="92" spans="1:2">
      <c r="A92">
        <v>203</v>
      </c>
      <c r="B92" t="s">
        <v>107</v>
      </c>
    </row>
    <row r="93" spans="1:2">
      <c r="A93">
        <v>210</v>
      </c>
      <c r="B93" t="s">
        <v>108</v>
      </c>
    </row>
    <row r="94" spans="1:2">
      <c r="A94">
        <v>211</v>
      </c>
      <c r="B94" t="s">
        <v>109</v>
      </c>
    </row>
    <row r="95" spans="1:2">
      <c r="A95">
        <v>212</v>
      </c>
      <c r="B95" t="s">
        <v>110</v>
      </c>
    </row>
    <row r="96" spans="1:2">
      <c r="A96">
        <v>213</v>
      </c>
      <c r="B96" t="s">
        <v>111</v>
      </c>
    </row>
    <row r="97" spans="1:2">
      <c r="A97">
        <v>214</v>
      </c>
      <c r="B97" t="s">
        <v>112</v>
      </c>
    </row>
    <row r="98" spans="1:2">
      <c r="A98">
        <v>217</v>
      </c>
      <c r="B98" t="s">
        <v>113</v>
      </c>
    </row>
    <row r="99" spans="1:2">
      <c r="A99">
        <v>218</v>
      </c>
      <c r="B99" t="s">
        <v>114</v>
      </c>
    </row>
    <row r="100" spans="1:2">
      <c r="A100">
        <v>219</v>
      </c>
      <c r="B100" t="s">
        <v>115</v>
      </c>
    </row>
    <row r="101" spans="1:2">
      <c r="A101">
        <v>220</v>
      </c>
      <c r="B101" t="s">
        <v>116</v>
      </c>
    </row>
    <row r="102" spans="1:2">
      <c r="A102">
        <v>221</v>
      </c>
      <c r="B102" t="s">
        <v>117</v>
      </c>
    </row>
    <row r="103" spans="1:2">
      <c r="A103">
        <v>224</v>
      </c>
      <c r="B103" t="s">
        <v>118</v>
      </c>
    </row>
    <row r="104" spans="1:2">
      <c r="A104">
        <v>225</v>
      </c>
      <c r="B104" t="s">
        <v>119</v>
      </c>
    </row>
    <row r="105" spans="1:2">
      <c r="A105">
        <v>226</v>
      </c>
      <c r="B105" t="s">
        <v>120</v>
      </c>
    </row>
    <row r="106" spans="1:2">
      <c r="A106">
        <v>227</v>
      </c>
      <c r="B106" t="s">
        <v>121</v>
      </c>
    </row>
    <row r="107" spans="1:2">
      <c r="A107">
        <v>228</v>
      </c>
      <c r="B107" t="s">
        <v>122</v>
      </c>
    </row>
    <row r="108" spans="1:2">
      <c r="A108">
        <v>229</v>
      </c>
      <c r="B108" t="s">
        <v>123</v>
      </c>
    </row>
    <row r="109" spans="1:2">
      <c r="A109">
        <v>240</v>
      </c>
      <c r="B109" t="s">
        <v>124</v>
      </c>
    </row>
    <row r="110" spans="1:2">
      <c r="A110">
        <v>250</v>
      </c>
      <c r="B110" t="s">
        <v>125</v>
      </c>
    </row>
    <row r="111" spans="1:2">
      <c r="A111">
        <v>251</v>
      </c>
      <c r="B111" t="s">
        <v>126</v>
      </c>
    </row>
    <row r="112" spans="1:2">
      <c r="A112">
        <v>260</v>
      </c>
      <c r="B112" t="s">
        <v>127</v>
      </c>
    </row>
    <row r="113" spans="1:2">
      <c r="A113">
        <v>265</v>
      </c>
      <c r="B113" t="s">
        <v>128</v>
      </c>
    </row>
    <row r="114" spans="1:2">
      <c r="A114">
        <v>266</v>
      </c>
      <c r="B114" t="s">
        <v>129</v>
      </c>
    </row>
    <row r="115" spans="1:2">
      <c r="A115">
        <v>267</v>
      </c>
      <c r="B115" t="s">
        <v>130</v>
      </c>
    </row>
    <row r="116" spans="1:2">
      <c r="A116">
        <v>268</v>
      </c>
      <c r="B116" t="s">
        <v>131</v>
      </c>
    </row>
    <row r="117" spans="1:2">
      <c r="A117">
        <v>269</v>
      </c>
      <c r="B117" t="s">
        <v>132</v>
      </c>
    </row>
    <row r="118" spans="1:2">
      <c r="A118">
        <v>270</v>
      </c>
      <c r="B118" t="s">
        <v>133</v>
      </c>
    </row>
    <row r="119" spans="1:2">
      <c r="A119">
        <v>271</v>
      </c>
      <c r="B119" t="s">
        <v>134</v>
      </c>
    </row>
    <row r="120" spans="1:2">
      <c r="A120">
        <v>272</v>
      </c>
      <c r="B120" t="s">
        <v>191</v>
      </c>
    </row>
    <row r="121" spans="1:2">
      <c r="A121">
        <v>275</v>
      </c>
      <c r="B121" t="s">
        <v>135</v>
      </c>
    </row>
    <row r="122" spans="1:2">
      <c r="A122">
        <v>276</v>
      </c>
      <c r="B122" t="s">
        <v>136</v>
      </c>
    </row>
    <row r="123" spans="1:2">
      <c r="A123">
        <v>277</v>
      </c>
      <c r="B123" t="s">
        <v>137</v>
      </c>
    </row>
    <row r="124" spans="1:2">
      <c r="A124">
        <v>278</v>
      </c>
      <c r="B124" t="s">
        <v>138</v>
      </c>
    </row>
    <row r="125" spans="1:2">
      <c r="A125">
        <v>279</v>
      </c>
      <c r="B125" t="s">
        <v>139</v>
      </c>
    </row>
    <row r="126" spans="1:2">
      <c r="A126">
        <v>280</v>
      </c>
      <c r="B126" t="s">
        <v>140</v>
      </c>
    </row>
    <row r="127" spans="1:2">
      <c r="A127">
        <v>300</v>
      </c>
      <c r="B127" t="s">
        <v>141</v>
      </c>
    </row>
    <row r="128" spans="1:2">
      <c r="A128">
        <v>301</v>
      </c>
      <c r="B128" t="s">
        <v>142</v>
      </c>
    </row>
    <row r="129" spans="1:2">
      <c r="A129">
        <v>302</v>
      </c>
      <c r="B129" t="s">
        <v>143</v>
      </c>
    </row>
    <row r="130" spans="1:2">
      <c r="A130">
        <v>303</v>
      </c>
      <c r="B130" t="s">
        <v>144</v>
      </c>
    </row>
    <row r="131" spans="1:2">
      <c r="A131">
        <v>304</v>
      </c>
      <c r="B131" t="s">
        <v>145</v>
      </c>
    </row>
    <row r="132" spans="1:2">
      <c r="A132">
        <v>305</v>
      </c>
      <c r="B132" t="s">
        <v>146</v>
      </c>
    </row>
    <row r="133" spans="1:2">
      <c r="A133">
        <v>306</v>
      </c>
      <c r="B133" t="s">
        <v>147</v>
      </c>
    </row>
    <row r="134" spans="1:2">
      <c r="A134">
        <v>307</v>
      </c>
      <c r="B134" t="s">
        <v>148</v>
      </c>
    </row>
    <row r="135" spans="1:2">
      <c r="A135">
        <v>320</v>
      </c>
      <c r="B135" t="s">
        <v>149</v>
      </c>
    </row>
    <row r="136" spans="1:2">
      <c r="A136">
        <v>322</v>
      </c>
      <c r="B136" t="s">
        <v>150</v>
      </c>
    </row>
    <row r="137" spans="1:2">
      <c r="A137">
        <v>323</v>
      </c>
      <c r="B137" t="s">
        <v>151</v>
      </c>
    </row>
    <row r="138" spans="1:2">
      <c r="A138">
        <v>324</v>
      </c>
      <c r="B138" t="s">
        <v>152</v>
      </c>
    </row>
    <row r="139" spans="1:2">
      <c r="A139">
        <v>325</v>
      </c>
      <c r="B139" t="s">
        <v>153</v>
      </c>
    </row>
    <row r="140" spans="1:2">
      <c r="A140">
        <v>331</v>
      </c>
      <c r="B140" t="s">
        <v>154</v>
      </c>
    </row>
    <row r="141" spans="1:2">
      <c r="A141">
        <v>334</v>
      </c>
      <c r="B141" t="s">
        <v>155</v>
      </c>
    </row>
    <row r="142" spans="1:2">
      <c r="A142">
        <v>335</v>
      </c>
      <c r="B142" t="s">
        <v>156</v>
      </c>
    </row>
    <row r="143" spans="1:2">
      <c r="A143">
        <v>336</v>
      </c>
      <c r="B143" t="s">
        <v>157</v>
      </c>
    </row>
    <row r="144" spans="1:2">
      <c r="A144">
        <v>340</v>
      </c>
      <c r="B144" t="s">
        <v>158</v>
      </c>
    </row>
    <row r="145" spans="1:2">
      <c r="A145">
        <v>345</v>
      </c>
      <c r="B145" t="s">
        <v>159</v>
      </c>
    </row>
    <row r="146" spans="1:2">
      <c r="A146">
        <v>346</v>
      </c>
      <c r="B146" t="s">
        <v>160</v>
      </c>
    </row>
    <row r="147" spans="1:2">
      <c r="A147">
        <v>350</v>
      </c>
      <c r="B147" t="s">
        <v>161</v>
      </c>
    </row>
    <row r="148" spans="1:2">
      <c r="A148">
        <v>351</v>
      </c>
      <c r="B148" t="s">
        <v>162</v>
      </c>
    </row>
    <row r="149" spans="1:2">
      <c r="A149">
        <v>352</v>
      </c>
      <c r="B149" t="s">
        <v>163</v>
      </c>
    </row>
    <row r="150" spans="1:2">
      <c r="A150">
        <v>353</v>
      </c>
      <c r="B150" t="s">
        <v>164</v>
      </c>
    </row>
    <row r="151" spans="1:2">
      <c r="A151">
        <v>354</v>
      </c>
      <c r="B151" t="s">
        <v>165</v>
      </c>
    </row>
    <row r="152" spans="1:2">
      <c r="A152">
        <v>355</v>
      </c>
      <c r="B152" t="s">
        <v>166</v>
      </c>
    </row>
    <row r="153" spans="1:2">
      <c r="A153">
        <v>356</v>
      </c>
      <c r="B153" t="s">
        <v>167</v>
      </c>
    </row>
    <row r="154" spans="1:2">
      <c r="A154">
        <v>360</v>
      </c>
      <c r="B154" t="s">
        <v>168</v>
      </c>
    </row>
    <row r="155" spans="1:2">
      <c r="A155">
        <v>361</v>
      </c>
      <c r="B155" t="s">
        <v>169</v>
      </c>
    </row>
    <row r="156" spans="1:2">
      <c r="A156">
        <v>362</v>
      </c>
      <c r="B156" t="s">
        <v>170</v>
      </c>
    </row>
    <row r="157" spans="1:2">
      <c r="A157">
        <v>370</v>
      </c>
      <c r="B157" t="s">
        <v>171</v>
      </c>
    </row>
    <row r="158" spans="1:2">
      <c r="A158">
        <v>380</v>
      </c>
      <c r="B158" t="s">
        <v>172</v>
      </c>
    </row>
    <row r="159" spans="1:2">
      <c r="A159">
        <v>381</v>
      </c>
      <c r="B159" t="s">
        <v>173</v>
      </c>
    </row>
    <row r="160" spans="1:2">
      <c r="A160">
        <v>382</v>
      </c>
      <c r="B160" t="s">
        <v>174</v>
      </c>
    </row>
    <row r="161" spans="1:2">
      <c r="A161">
        <v>383</v>
      </c>
      <c r="B161" t="s">
        <v>175</v>
      </c>
    </row>
    <row r="162" spans="1:2">
      <c r="A162">
        <v>385</v>
      </c>
      <c r="B162" t="s">
        <v>176</v>
      </c>
    </row>
    <row r="163" spans="1:2">
      <c r="A163">
        <v>386</v>
      </c>
      <c r="B163" t="s">
        <v>177</v>
      </c>
    </row>
    <row r="164" spans="1:2">
      <c r="A164">
        <v>388</v>
      </c>
      <c r="B164" t="s">
        <v>178</v>
      </c>
    </row>
    <row r="165" spans="1:2">
      <c r="A165">
        <v>390</v>
      </c>
      <c r="B165" t="s">
        <v>179</v>
      </c>
    </row>
    <row r="166" spans="1:2">
      <c r="A166">
        <v>392</v>
      </c>
      <c r="B166" t="s">
        <v>180</v>
      </c>
    </row>
    <row r="167" spans="1:2">
      <c r="A167">
        <v>392</v>
      </c>
      <c r="B167" t="s">
        <v>181</v>
      </c>
    </row>
  </sheetData>
  <pageMargins left="0.75" right="0.75" top="1" bottom="1" header="0.5" footer="0.5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2.75"/>
  <sheetData/>
  <pageMargins left="0.75" right="0.75" top="1" bottom="1" header="0.5" footer="0.5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SGUL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Molly Raymer</cp:lastModifiedBy>
  <dcterms:created xsi:type="dcterms:W3CDTF">2009-05-20T14:52:49Z</dcterms:created>
  <dcterms:modified xsi:type="dcterms:W3CDTF">2021-10-26T11:08:00Z</dcterms:modified>
  <dc:subject/>
  <cp:lastPrinted>2016-10-10T08:01:54Z</cp:lastPrinted>
  <dc:title>Transaction log template for Purchasing Cards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