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8623"/>
  <workbookPr codeName="ThisWorkbook" defaultThemeVersion="166925"/>
  <bookViews>
    <workbookView xWindow="-120" yWindow="-120" windowWidth="29040" windowHeight="17520" activeTab="1"/>
  </bookViews>
  <sheets>
    <sheet name="Standard Yr" sheetId="1" r:id="rId1"/>
    <sheet name="Repeating Placements only" sheetId="4" r:id="rId2"/>
    <sheet name="Mod Only" sheetId="2" r:id="rId3"/>
    <sheet name="Sheet2" sheetId="3" r:id="rId4" state="hidden"/>
  </sheets>
  <definedNames>
    <definedName name="_xlnm._FilterDatabase" comment="" localSheetId="2" hidden="1">'Mod Only'!$A$1:$U$1</definedName>
    <definedName name="_xlnm._FilterDatabase" comment="" localSheetId="0" hidden="1">'Standard Yr'!$A$1:$R$1</definedName>
    <definedName name="ExternalData_1" comment="" localSheetId="3" hidden="1">Sheet2!$I$2:$I$17</definedName>
    <definedName name="ExternalData_2" comment="" localSheetId="3" hidden="1">Sheet2!$K$2:$K$11</definedName>
  </definedName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>
  <connection id="1" sourceFile="" type="5" name="Query - srs_raa" refreshedVersion="7" background="1" description="Connection to the 'srs_raa' query in the workbook.">
    <dbPr connection="Provider=Microsoft.Mashup.OleDb.1;Data Source=$Workbook$;Location=srs_raa;Extended Properties=&quot;&quot;" command="SELECT * FROM [srs_raa]"/>
  </connection>
  <connection id="2" sourceFile="" type="5" name="Query - srs_rft" refreshedVersion="7" background="1" description="Connection to the 'srs_rft' query in the workbook.">
    <dbPr connection="Provider=Microsoft.Mashup.OleDb.1;Data Source=$Workbook$;Location=srs_rft;Extended Properties=&quot;&quot;" command="SELECT * FROM [srs_rft]"/>
  </connection>
</connections>
</file>

<file path=xl/sharedStrings.xml><?xml version="1.0" encoding="utf-8"?>
<sst xmlns="http://schemas.openxmlformats.org/spreadsheetml/2006/main" uniqueCount="66" count="96">
  <si>
    <t>SCJ Code</t>
  </si>
  <si>
    <t>Surname</t>
  </si>
  <si>
    <t>Forename</t>
  </si>
  <si>
    <t>Progression Type</t>
  </si>
  <si>
    <t>Course Code</t>
  </si>
  <si>
    <t>Block</t>
  </si>
  <si>
    <t>Occurrence</t>
  </si>
  <si>
    <t>Next Block</t>
  </si>
  <si>
    <t>Next Occurrence</t>
  </si>
  <si>
    <t>Next Course</t>
  </si>
  <si>
    <t>Next Route</t>
  </si>
  <si>
    <t>Next Route (only where changing)</t>
  </si>
  <si>
    <t>Withdrawn</t>
  </si>
  <si>
    <t>Progress</t>
  </si>
  <si>
    <t>Awarded</t>
  </si>
  <si>
    <t>New expected end date</t>
  </si>
  <si>
    <t>Reason for withdrawal</t>
  </si>
  <si>
    <t>End date</t>
  </si>
  <si>
    <t>Start date of IOS</t>
  </si>
  <si>
    <t>Expected end date of IOS</t>
  </si>
  <si>
    <t>Reason for IOS</t>
  </si>
  <si>
    <t>Resit board</t>
  </si>
  <si>
    <t>Resit BoE Date</t>
  </si>
  <si>
    <t>Decision made at BoE on (date)</t>
  </si>
  <si>
    <t>Student Load for repeat element (%)</t>
  </si>
  <si>
    <t>Return from IOS</t>
  </si>
  <si>
    <t>Is the student repeating or assessment only?</t>
  </si>
  <si>
    <t>Assessment only</t>
  </si>
  <si>
    <t>Reason for transfer code</t>
  </si>
  <si>
    <t>C=Gone into Employment</t>
  </si>
  <si>
    <t>D=Death</t>
  </si>
  <si>
    <t>F=Academic Failure</t>
  </si>
  <si>
    <t>H=Health Reasons</t>
  </si>
  <si>
    <t>I=Interim qualification gained</t>
  </si>
  <si>
    <t>L=Written off after lapse of time</t>
  </si>
  <si>
    <t>M=Financial Reasons</t>
  </si>
  <si>
    <t>N=Transferred on to new course</t>
  </si>
  <si>
    <t>O=Other</t>
  </si>
  <si>
    <t>P=Personal Reasons</t>
  </si>
  <si>
    <t>S=Successful completion of course</t>
  </si>
  <si>
    <t>SM=Successful completion of module</t>
  </si>
  <si>
    <t>T=Transferred to another Institution</t>
  </si>
  <si>
    <t>W=Student has withdrawn from course</t>
  </si>
  <si>
    <t>E=Exclusion-breaking provider's rules(behav/finace)</t>
  </si>
  <si>
    <t>Reason/Approval of Absenc</t>
  </si>
  <si>
    <t>AA=Authorised by Research Degrees Committee</t>
  </si>
  <si>
    <t>DPR=Discretionary Panel Decison</t>
  </si>
  <si>
    <t>EXB=Exam Board Decision</t>
  </si>
  <si>
    <t>FIN=Financial Reasons</t>
  </si>
  <si>
    <t>ILL=Illness</t>
  </si>
  <si>
    <t>MAT=Maternity/Paternity Leave</t>
  </si>
  <si>
    <t>PER=Personal Reasons</t>
  </si>
  <si>
    <t>SUS=Suspended from Studies</t>
  </si>
  <si>
    <t>MDL = Module delayed</t>
  </si>
  <si>
    <t>Repeat element with attendance</t>
  </si>
  <si>
    <t>Progress trailing</t>
  </si>
  <si>
    <t>IOS continuing</t>
  </si>
  <si>
    <t>Repeat year with attendance</t>
  </si>
  <si>
    <t>Results pending</t>
  </si>
  <si>
    <t>Transfer to</t>
  </si>
  <si>
    <r>
      <t xml:space="preserve">Return from Intercalation </t>
    </r>
    <r>
      <rPr>
        <sz val="11"/>
        <color rgb="FFFF0000"/>
        <rFont val="Calibri"/>
        <family val="2"/>
        <charset val="0"/>
        <scheme val="minor"/>
      </rPr>
      <t>(MBBS only)</t>
    </r>
  </si>
  <si>
    <t>Repeat year - placement only</t>
  </si>
  <si>
    <t>Placement1 start date</t>
  </si>
  <si>
    <t>Placement1 end date</t>
  </si>
  <si>
    <t>Placement2 start date</t>
  </si>
  <si>
    <t>Placement2 end date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</si>
</sst>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3">
    <font>
      <sz val="11"/>
      <color theme="1"/>
      <name val="Calibri"/>
      <family val="2"/>
      <charset val="0"/>
      <scheme val="minor"/>
    </font>
    <font>
      <sz val="8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0" fillId="0" borderId="0" applyAlignment="0" applyBorder="0" applyFont="0" applyFill="0" applyProtection="0"/>
  </cellStyleXfs>
  <cellXfs>
    <xf numFmtId="0" fontId="0" fillId="0" borderId="0" xfId="0"/>
    <xf numFmtId="0" fontId="0" fillId="0" borderId="1" xfId="0" applyAlignment="1" applyBorder="1">
      <alignment wrapText="1"/>
    </xf>
    <xf numFmtId="0" fontId="0" fillId="0" borderId="0" xfId="0" applyAlignment="1">
      <alignment wrapText="1"/>
    </xf>
    <xf numFmtId="0" fontId="0" fillId="0" borderId="2" xfId="0" applyAlignment="1" applyBorder="1">
      <alignment wrapText="1"/>
    </xf>
    <xf numFmtId="0" fontId="0" fillId="0" borderId="1" xfId="0" applyBorder="1"/>
    <xf numFmtId="9" fontId="0" fillId="0" borderId="3" xfId="1" applyAlignment="1" applyBorder="1" applyFont="1" applyNumberFormat="1">
      <alignment wrapText="1"/>
    </xf>
  </cellXfs>
  <cellStyles count="2">
    <cellStyle name="Normal" xfId="0" builtinId="0"/>
    <cellStyle name="Percent" xfId="1" builtinId="5"/>
  </cellStyles>
  <dxfs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6" Type="http://schemas.openxmlformats.org/officeDocument/2006/relationships/customXml" Target="../customXml/item1.xml" /><Relationship Id="rId7" Type="http://schemas.openxmlformats.org/officeDocument/2006/relationships/styles" Target="styles.xml" /><Relationship Id="rId9" Type="http://schemas.openxmlformats.org/officeDocument/2006/relationships/connections" Target="connections.xml" /><Relationship Id="rId3" Type="http://schemas.openxmlformats.org/officeDocument/2006/relationships/worksheet" Target="worksheets/sheet3.xml" /><Relationship Id="rId5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worksheet" Target="worksheets/sheet4.xml" /><Relationship Id="rId2" Type="http://schemas.openxmlformats.org/officeDocument/2006/relationships/worksheet" Target="worksheets/sheet2.xml" /></Relationships>
</file>

<file path=xl/queryTables/queryTable1.xml><?xml version="1.0" encoding="utf-8"?>
<queryTable xmlns="http://schemas.openxmlformats.org/spreadsheetml/2006/main" name="ExternalData_1" growShrinkType="insertDelete" refreshOnLoad="0" connectionId="2">
  <queryTableRefresh preserveSortFilterLayout="1" nextId="4" unboundColumnsLeft="0" unboundColumnsRight="0">
    <queryTableFields count="1">
      <queryTableField id="1" name="Column1" tableColumnId="1"/>
    </queryTableFields>
  </queryTableRefresh>
</queryTable>
</file>

<file path=xl/queryTables/queryTable2.xml><?xml version="1.0" encoding="utf-8"?>
<queryTable xmlns="http://schemas.openxmlformats.org/spreadsheetml/2006/main" name="ExternalData_2" growShrinkType="insertDelete" refreshOnLoad="0" connectionId="1">
  <queryTableRefresh preserveSortFilterLayout="1" nextId="4" unboundColumnsLeft="0" unboundColumnsRight="0">
    <queryTableFields count="1">
      <queryTableField id="1" name="Column1" tableColumnId="1"/>
    </queryTableFields>
  </queryTableRefresh>
</queryTable>
</file>

<file path=xl/tables/_rels/table1.xml.rels><?xml version="1.0" encoding="utf-8" standalone="yes"?><Relationships xmlns="http://schemas.openxmlformats.org/package/2006/relationships"><Relationship Id="rId1" Type="http://schemas.openxmlformats.org/officeDocument/2006/relationships/queryTable" Target="/xl/queryTables/queryTable1.xml" /></Relationships>
</file>

<file path=xl/tables/_rels/table2.xml.rels><?xml version="1.0" encoding="utf-8" standalone="yes"?><Relationships xmlns="http://schemas.openxmlformats.org/package/2006/relationships"><Relationship Id="rId1" Type="http://schemas.openxmlformats.org/officeDocument/2006/relationships/queryTable" Target="/xl/queryTables/queryTable2.xml" /></Relationships>
</file>

<file path=xl/tables/table1.xml><?xml version="1.0" encoding="utf-8"?>
<table xmlns="http://schemas.openxmlformats.org/spreadsheetml/2006/main" id="1" name="srs_rft" displayName="srs_rft" ref="I2:I17" tableType="queryTable" insertRow="1" totalsRowShown="0">
  <autoFilter ref="I2:I17"/>
  <tableColumns>
    <tableColumn id="1" name="Reason for transfer code" queryTableFieldId="1" uniqueName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srs_raa" displayName="srs_raa" ref="K2:K11" tableType="queryTable" insertRow="1" totalsRowShown="0">
  <autoFilter ref="K2:K11"/>
  <tableColumns>
    <tableColumn id="1" name="Reason/Approval of Absenc" queryTableFieldId="1" uniqueName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table" Target="/xl/tables/table1.xml" /><Relationship Id="rId3" Type="http://schemas.openxmlformats.org/officeDocument/2006/relationships/table" Target="/xl/tables/table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R300"/>
  <sheetViews>
    <sheetView view="normal" workbookViewId="0">
      <selection pane="topLeft" activeCell="H308" sqref="H308"/>
    </sheetView>
  </sheetViews>
  <sheetFormatPr defaultRowHeight="15"/>
  <cols>
    <col min="1" max="3" width="11.625" bestFit="1" customWidth="1"/>
    <col min="4" max="5" width="8.375" bestFit="1" customWidth="1"/>
    <col min="6" max="6" width="9.625" bestFit="1" customWidth="1"/>
    <col min="7" max="7" width="15.625" style="2" bestFit="1" customWidth="1"/>
    <col min="8" max="8" width="25.625" customWidth="1"/>
    <col min="9" max="9" width="14.25390625" customWidth="1"/>
    <col min="10" max="10" width="29.375" style="2" customWidth="1"/>
    <col min="11" max="11" width="19.25390625" customWidth="1"/>
    <col min="12" max="12" width="21.375" bestFit="1" customWidth="1"/>
    <col min="13" max="13" width="15.125" customWidth="1"/>
    <col min="14" max="14" width="14.375" customWidth="1"/>
    <col min="15" max="15" width="12.875" customWidth="1"/>
    <col min="16" max="16" width="16.75390625" customWidth="1"/>
    <col min="17" max="17" width="15.875" customWidth="1"/>
    <col min="18" max="18" width="14.00390625" customWidth="1"/>
  </cols>
  <sheetData>
    <row r="1" spans="1:18" ht="45">
      <c r="A1" t="s">
        <v>4</v>
      </c>
      <c r="B1" t="s">
        <v>5</v>
      </c>
      <c r="C1" t="s">
        <v>6</v>
      </c>
      <c r="D1" t="s">
        <v>0</v>
      </c>
      <c r="E1" t="s">
        <v>1</v>
      </c>
      <c r="F1" t="s">
        <v>2</v>
      </c>
      <c r="G1" s="2" t="s">
        <v>3</v>
      </c>
      <c r="H1" s="2" t="s">
        <v>11</v>
      </c>
      <c r="I1" s="1" t="s">
        <v>23</v>
      </c>
      <c r="J1" s="2" t="s">
        <v>26</v>
      </c>
      <c r="K1" s="2" t="s">
        <v>24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3" t="s">
        <v>22</v>
      </c>
    </row>
    <row r="2" spans="9:18">
      <c r="I2" s="4"/>
      <c r="J2" s="5" t="str">
        <f>IF(G2=Sheet2!$B$11, "Repeat element with attendance or Assessment, please choose as applicable"," ")</f>
        <v> </v>
      </c>
      <c r="K2" s="5" t="str">
        <f>IF(OR(G2=Sheet2!$B$4,J2=Sheet2!$D$2), "Provide Student Load(%)"," ")</f>
        <v> </v>
      </c>
      <c r="L2" s="1" t="str">
        <f>IF(OR(G2=Sheet2!$B$4,G2=Sheet2!$B$5,G2=Sheet2!$B$6,G2=Sheet2!$B$10, G2=Sheet2!$B$9), "Provide new expected end date"," ")</f>
        <v> </v>
      </c>
      <c r="M2" s="1" t="str">
        <f>IF(G2=Sheet2!$B$8,"Provide reason for withdrawal",IF(G2=Sheet2!$B$2,"Provide 'I' = interim / 'S'=full award"," "))</f>
        <v> </v>
      </c>
      <c r="N2" s="1" t="str">
        <f>IF(OR(G2=Sheet2!$B$8,G2=Sheet2!$B$2), "Provide End date"," ")</f>
        <v> </v>
      </c>
      <c r="O2" s="1" t="str">
        <f>IF(G2=Sheet2!$B$6, "Provide start date of IOS"," ")</f>
        <v> </v>
      </c>
      <c r="P2" s="1" t="str">
        <f>IF(G2=Sheet2!$B$6, "Provide expected end date of IOS"," ")</f>
        <v> </v>
      </c>
      <c r="Q2" s="1" t="str">
        <f>IF(G2=Sheet2!$B$6, "Provide reason for IOS"," ")</f>
        <v> </v>
      </c>
      <c r="R2" s="1" t="str">
        <f>IF(OR(G2=Sheet2!$B$7,G2=Sheet2!$B$12), "Provide Date for resit board"," ")</f>
        <v> </v>
      </c>
    </row>
    <row r="3" spans="9:18">
      <c r="I3" s="4"/>
      <c r="J3" s="5" t="str">
        <f>IF(G3=Sheet2!$B$11, "Repeat element with attendance or Assessment, please choose as applicable"," ")</f>
        <v> </v>
      </c>
      <c r="K3" s="5" t="str">
        <f>IF(OR(G3=Sheet2!$B$4,J3=Sheet2!$D$2), "Provide Student Load(%)"," ")</f>
        <v> </v>
      </c>
      <c r="L3" s="1" t="str">
        <f>IF(OR(G3=Sheet2!$B$4,G3=Sheet2!$B$5,G3=Sheet2!$B$6,G3=Sheet2!$B$10), "Provide new expected end date"," ")</f>
        <v> </v>
      </c>
      <c r="M3" s="1" t="str">
        <f>IF(G3=Sheet2!$B$8,"Provide reason for withdrawal",IF(G3=Sheet2!$B$2,"Provide 'I' = interim / 'S'=full award"," "))</f>
        <v> </v>
      </c>
      <c r="N3" s="1" t="str">
        <f>IF(OR(G3=Sheet2!$B$8,G3=Sheet2!$B$2), "Provide End date"," ")</f>
        <v> </v>
      </c>
      <c r="O3" s="1" t="str">
        <f>IF(G3=Sheet2!$B$6, "Provide start date of IOS"," ")</f>
        <v> </v>
      </c>
      <c r="P3" s="1" t="str">
        <f>IF(G3=Sheet2!$B$6, "Provide expected end date of IOS"," ")</f>
        <v> </v>
      </c>
      <c r="Q3" s="1" t="str">
        <f>IF(G3=Sheet2!$B$6, "Provide reason for IOS"," ")</f>
        <v> </v>
      </c>
      <c r="R3" s="1" t="str">
        <f>IF(OR(G3=Sheet2!$B$7,G3=Sheet2!$B$12), "Provide Date for resit board"," ")</f>
        <v> </v>
      </c>
    </row>
    <row r="4" spans="9:18">
      <c r="I4" s="4"/>
      <c r="J4" s="5" t="str">
        <f>IF(G4=Sheet2!$B$11, "Repeat element with attendance or Assessment, please choose as applicable"," ")</f>
        <v> </v>
      </c>
      <c r="K4" s="5" t="str">
        <f>IF(OR(G4=Sheet2!$B$4,J4=Sheet2!$D$2), "Provide Student Load(%)"," ")</f>
        <v> </v>
      </c>
      <c r="L4" s="1" t="str">
        <f>IF(OR(G4=Sheet2!$B$4,G4=Sheet2!$B$5,G4=Sheet2!$B$6,G4=Sheet2!$B$10), "Provide new expected end date"," ")</f>
        <v> </v>
      </c>
      <c r="M4" s="1" t="str">
        <f>IF(G4=Sheet2!$B$8,"Provide reason for withdrawal",IF(G4=Sheet2!$B$2,"Provide 'I' = interim / 'S'=full award"," "))</f>
        <v> </v>
      </c>
      <c r="N4" s="1" t="str">
        <f>IF(OR(G4=Sheet2!$B$8,G4=Sheet2!$B$2), "Provide End date"," ")</f>
        <v> </v>
      </c>
      <c r="O4" s="1" t="str">
        <f>IF(G4=Sheet2!$B$6, "Provide start date of IOS"," ")</f>
        <v> </v>
      </c>
      <c r="P4" s="1" t="str">
        <f>IF(G4=Sheet2!$B$6, "Provide expected end date of IOS"," ")</f>
        <v> </v>
      </c>
      <c r="Q4" s="1" t="str">
        <f>IF(G4=Sheet2!$B$6, "Provide reason for IOS"," ")</f>
        <v> </v>
      </c>
      <c r="R4" s="1" t="str">
        <f>IF(OR(G4=Sheet2!$B$7,G4=Sheet2!$B$12), "Provide Date for resit board"," ")</f>
        <v> </v>
      </c>
    </row>
    <row r="5" spans="9:18">
      <c r="I5" s="4"/>
      <c r="J5" s="5" t="str">
        <f>IF(G5=Sheet2!$B$11, "Repeat element with attendance or Assessment, please choose as applicable"," ")</f>
        <v> </v>
      </c>
      <c r="K5" s="5" t="str">
        <f>IF(OR(G5=Sheet2!$B$4,J5=Sheet2!$D$2), "Provide Student Load(%)"," ")</f>
        <v> </v>
      </c>
      <c r="L5" s="1" t="str">
        <f>IF(OR(G5=Sheet2!$B$4,G5=Sheet2!$B$5,G5=Sheet2!$B$6,G5=Sheet2!$B$10), "Provide new expected end date"," ")</f>
        <v> </v>
      </c>
      <c r="M5" s="1" t="str">
        <f>IF(G5=Sheet2!$B$8,"Provide reason for withdrawal",IF(G5=Sheet2!$B$2,"Provide 'I' = interim / 'S'=full award"," "))</f>
        <v> </v>
      </c>
      <c r="N5" s="1" t="str">
        <f>IF(OR(G5=Sheet2!$B$8,G5=Sheet2!$B$2), "Provide End date"," ")</f>
        <v> </v>
      </c>
      <c r="O5" s="1" t="str">
        <f>IF(G5=Sheet2!$B$6, "Provide start date of IOS"," ")</f>
        <v> </v>
      </c>
      <c r="P5" s="1" t="str">
        <f>IF(G5=Sheet2!$B$6, "Provide expected end date of IOS"," ")</f>
        <v> </v>
      </c>
      <c r="Q5" s="1" t="str">
        <f>IF(G5=Sheet2!$B$6, "Provide reason for IOS"," ")</f>
        <v> </v>
      </c>
      <c r="R5" s="1" t="str">
        <f>IF(OR(G5=Sheet2!$B$7,G5=Sheet2!$B$12), "Provide Date for resit board"," ")</f>
        <v> </v>
      </c>
    </row>
    <row r="6" spans="9:18" ht="30">
      <c r="I6" s="4"/>
      <c r="J6" s="5" t="str">
        <f>IF(G6=Sheet2!$B$11, "Repeat element with attendance or Assessment, please choose as applicable"," ")</f>
        <v> </v>
      </c>
      <c r="K6" s="5" t="str">
        <f>IF(OR(G6=Sheet2!$B$4,J6=Sheet2!$D$2), "Provide Student Load(%)"," ")</f>
        <v> </v>
      </c>
      <c r="L6" s="1" t="str">
        <f>IF(OR(G6=Sheet2!$B$4,G6=Sheet2!$B$5,G6=Sheet2!$B$6,G6=Sheet2!$B$10), "Provide new expected end date"," ")</f>
        <v> </v>
      </c>
      <c r="M6" s="1" t="str">
        <f>IF(G6=Sheet2!$B$8,"Provide reason for withdrawal",IF(G6=Sheet2!$B$2,"Provide 'I' = interim / 'S'=full award"," "))</f>
        <v> </v>
      </c>
      <c r="N6" s="1" t="str">
        <f>IF(OR(G6=Sheet2!$B$8,G6=Sheet2!$B$2), "Provide End date"," ")</f>
        <v> </v>
      </c>
      <c r="O6" s="1" t="str">
        <f>IF(G6=Sheet2!$B$6, "Provide start date of IOS"," ")</f>
        <v> </v>
      </c>
      <c r="P6" s="1" t="str">
        <f>IF(G6=Sheet2!$B$6, "Provide expected end date of IOS"," ")</f>
        <v> </v>
      </c>
      <c r="Q6" s="1" t="str">
        <f>IF(G6=Sheet2!$B$6, "Provide reason for IOS"," ")</f>
        <v> </v>
      </c>
      <c r="R6" s="1" t="str">
        <f>IF(OR(G6=Sheet2!$B$7,G6=Sheet2!$B$12), "Provide Date for resit board"," ")</f>
        <v> </v>
      </c>
    </row>
    <row r="7" spans="9:18">
      <c r="I7" s="4"/>
      <c r="J7" s="5" t="str">
        <f>IF(G7=Sheet2!$B$11, "Repeat element with attendance or Assessment, please choose as applicable"," ")</f>
        <v> </v>
      </c>
      <c r="K7" s="5" t="str">
        <f>IF(OR(G7=Sheet2!$B$4,J7=Sheet2!$D$2), "Provide Student Load(%)"," ")</f>
        <v> </v>
      </c>
      <c r="L7" s="1" t="str">
        <f>IF(OR(G7=Sheet2!$B$4,G7=Sheet2!$B$5,G7=Sheet2!$B$6,G7=Sheet2!$B$10), "Provide new expected end date"," ")</f>
        <v> </v>
      </c>
      <c r="M7" s="1" t="str">
        <f>IF(G7=Sheet2!$B$8,"Provide reason for withdrawal",IF(G7=Sheet2!$B$2,"Provide 'I' = interim / 'S'=full award"," "))</f>
        <v> </v>
      </c>
      <c r="N7" s="1" t="str">
        <f>IF(OR(G7=Sheet2!$B$8,G7=Sheet2!$B$2), "Provide End date"," ")</f>
        <v> </v>
      </c>
      <c r="O7" s="1" t="str">
        <f>IF(G7=Sheet2!$B$6, "Provide start date of IOS"," ")</f>
        <v> </v>
      </c>
      <c r="P7" s="1" t="str">
        <f>IF(G7=Sheet2!$B$6, "Provide expected end date of IOS"," ")</f>
        <v> </v>
      </c>
      <c r="Q7" s="1" t="str">
        <f>IF(G7=Sheet2!$B$6, "Provide reason for IOS"," ")</f>
        <v> </v>
      </c>
      <c r="R7" s="1" t="str">
        <f>IF(OR(G7=Sheet2!$B$7,G7=Sheet2!$B$12), "Provide Date for resit board"," ")</f>
        <v> </v>
      </c>
    </row>
    <row r="8" spans="9:18">
      <c r="I8" s="4"/>
      <c r="J8" s="5" t="str">
        <f>IF(G8=Sheet2!$B$11, "Repeat element with attendance or Assessment, please choose as applicable"," ")</f>
        <v> </v>
      </c>
      <c r="K8" s="5" t="str">
        <f>IF(OR(G8=Sheet2!$B$4,J8=Sheet2!$D$2), "Provide Student Load(%)"," ")</f>
        <v> </v>
      </c>
      <c r="L8" s="1" t="str">
        <f>IF(OR(G8=Sheet2!$B$4,G8=Sheet2!$B$5,G8=Sheet2!$B$6,G8=Sheet2!$B$10), "Provide new expected end date"," ")</f>
        <v> </v>
      </c>
      <c r="M8" s="1" t="str">
        <f>IF(G8=Sheet2!$B$8,"Provide reason for withdrawal",IF(G8=Sheet2!$B$2,"Provide 'I' = interim / 'S'=full award"," "))</f>
        <v> </v>
      </c>
      <c r="N8" s="1" t="str">
        <f>IF(OR(G8=Sheet2!$B$8,G8=Sheet2!$B$2), "Provide End date"," ")</f>
        <v> </v>
      </c>
      <c r="O8" s="1" t="str">
        <f>IF(G8=Sheet2!$B$6, "Provide start date of IOS"," ")</f>
        <v> </v>
      </c>
      <c r="P8" s="1" t="str">
        <f>IF(G8=Sheet2!$B$6, "Provide expected end date of IOS"," ")</f>
        <v> </v>
      </c>
      <c r="Q8" s="1" t="str">
        <f>IF(G8=Sheet2!$B$6, "Provide reason for IOS"," ")</f>
        <v> </v>
      </c>
      <c r="R8" s="1" t="str">
        <f>IF(OR(G8=Sheet2!$B$7,G8=Sheet2!$B$12), "Provide Date for resit board"," ")</f>
        <v> </v>
      </c>
    </row>
    <row r="9" spans="9:18">
      <c r="I9" s="4"/>
      <c r="J9" s="5" t="str">
        <f>IF(G9=Sheet2!$B$11, "Repeat element with attendance or Assessment, please choose as applicable"," ")</f>
        <v> </v>
      </c>
      <c r="K9" s="5" t="str">
        <f>IF(OR(G9=Sheet2!$B$4,J9=Sheet2!$D$2), "Provide Student Load(%)"," ")</f>
        <v> </v>
      </c>
      <c r="L9" s="1" t="str">
        <f>IF(OR(G9=Sheet2!$B$4,G9=Sheet2!$B$5,G9=Sheet2!$B$6,G9=Sheet2!$B$10), "Provide new expected end date"," ")</f>
        <v> </v>
      </c>
      <c r="M9" s="1" t="str">
        <f>IF(G9=Sheet2!$B$8,"Provide reason for withdrawal",IF(G9=Sheet2!$B$2,"Provide 'I' = interim / 'S'=full award"," "))</f>
        <v> </v>
      </c>
      <c r="N9" s="1" t="str">
        <f>IF(OR(G9=Sheet2!$B$8,G9=Sheet2!$B$2), "Provide End date"," ")</f>
        <v> </v>
      </c>
      <c r="O9" s="1" t="str">
        <f>IF(G9=Sheet2!$B$6, "Provide start date of IOS"," ")</f>
        <v> </v>
      </c>
      <c r="P9" s="1" t="str">
        <f>IF(G9=Sheet2!$B$6, "Provide expected end date of IOS"," ")</f>
        <v> </v>
      </c>
      <c r="Q9" s="1" t="str">
        <f>IF(G9=Sheet2!$B$6, "Provide reason for IOS"," ")</f>
        <v> </v>
      </c>
      <c r="R9" s="1" t="str">
        <f>IF(OR(G9=Sheet2!$B$7,G9=Sheet2!$B$12), "Provide Date for resit board"," ")</f>
        <v> </v>
      </c>
    </row>
    <row r="10" spans="9:18">
      <c r="I10" s="4"/>
      <c r="J10" s="5" t="str">
        <f>IF(G10=Sheet2!$B$11, "Repeat element with attendance or Assessment, please choose as applicable"," ")</f>
        <v> </v>
      </c>
      <c r="K10" s="5" t="str">
        <f>IF(OR(G10=Sheet2!$B$4,J10=Sheet2!$D$2), "Provide Student Load(%)"," ")</f>
        <v> </v>
      </c>
      <c r="L10" s="1" t="str">
        <f>IF(OR(G10=Sheet2!$B$4,G10=Sheet2!$B$5,G10=Sheet2!$B$6,G10=Sheet2!$B$10), "Provide new expected end date"," ")</f>
        <v> </v>
      </c>
      <c r="M10" s="1" t="str">
        <f>IF(G10=Sheet2!$B$8,"Provide reason for withdrawal",IF(G10=Sheet2!$B$2,"Provide 'I' = interim / 'S'=full award"," "))</f>
        <v> </v>
      </c>
      <c r="N10" s="1" t="str">
        <f>IF(OR(G10=Sheet2!$B$8,G10=Sheet2!$B$2), "Provide End date"," ")</f>
        <v> </v>
      </c>
      <c r="O10" s="1" t="str">
        <f>IF(G10=Sheet2!$B$6, "Provide start date of IOS"," ")</f>
        <v> </v>
      </c>
      <c r="P10" s="1" t="str">
        <f>IF(G10=Sheet2!$B$6, "Provide expected end date of IOS"," ")</f>
        <v> </v>
      </c>
      <c r="Q10" s="1" t="str">
        <f>IF(G10=Sheet2!$B$6, "Provide reason for IOS"," ")</f>
        <v> </v>
      </c>
      <c r="R10" s="1" t="str">
        <f>IF(OR(G10=Sheet2!$B$7,G10=Sheet2!$B$12), "Provide Date for resit board"," ")</f>
        <v> </v>
      </c>
    </row>
    <row r="11" spans="9:18">
      <c r="I11" s="4"/>
      <c r="J11" s="5" t="str">
        <f>IF(G11=Sheet2!$B$11, "Repeat element with attendance or Assessment, please choose as applicable"," ")</f>
        <v> </v>
      </c>
      <c r="K11" s="5" t="str">
        <f>IF(OR(G11=Sheet2!$B$4,J11=Sheet2!$D$2), "Provide Student Load(%)"," ")</f>
        <v> </v>
      </c>
      <c r="L11" s="1" t="str">
        <f>IF(OR(G11=Sheet2!$B$4,G11=Sheet2!$B$5,G11=Sheet2!$B$6,G11=Sheet2!$B$10), "Provide new expected end date"," ")</f>
        <v> </v>
      </c>
      <c r="M11" s="1" t="str">
        <f>IF(G11=Sheet2!$B$8,"Provide reason for withdrawal",IF(G11=Sheet2!$B$2,"Provide 'I' = interim / 'S'=full award"," "))</f>
        <v> </v>
      </c>
      <c r="N11" s="1" t="str">
        <f>IF(OR(G11=Sheet2!$B$8,G11=Sheet2!$B$2), "Provide End date"," ")</f>
        <v> </v>
      </c>
      <c r="O11" s="1" t="str">
        <f>IF(G11=Sheet2!$B$6, "Provide start date of IOS"," ")</f>
        <v> </v>
      </c>
      <c r="P11" s="1" t="str">
        <f>IF(G11=Sheet2!$B$6, "Provide expected end date of IOS"," ")</f>
        <v> </v>
      </c>
      <c r="Q11" s="1" t="str">
        <f>IF(G11=Sheet2!$B$6, "Provide reason for IOS"," ")</f>
        <v> </v>
      </c>
      <c r="R11" s="1" t="str">
        <f>IF(OR(G11=Sheet2!$B$7,G11=Sheet2!$B$12), "Provide Date for resit board"," ")</f>
        <v> </v>
      </c>
    </row>
    <row r="12" spans="9:18">
      <c r="I12" s="4"/>
      <c r="J12" s="5" t="str">
        <f>IF(G12=Sheet2!$B$11, "Repeat element with attendance or Assessment, please choose as applicable"," ")</f>
        <v> </v>
      </c>
      <c r="K12" s="5" t="str">
        <f>IF(OR(G12=Sheet2!$B$4,J12=Sheet2!$D$2), "Provide Student Load(%)"," ")</f>
        <v> </v>
      </c>
      <c r="L12" s="1" t="str">
        <f>IF(OR(G12=Sheet2!$B$4,G12=Sheet2!$B$5,G12=Sheet2!$B$6,G12=Sheet2!$B$10), "Provide new expected end date"," ")</f>
        <v> </v>
      </c>
      <c r="M12" s="1" t="str">
        <f>IF(G12=Sheet2!$B$8,"Provide reason for withdrawal",IF(G12=Sheet2!$B$2,"Provide 'I' = interim / 'S'=full award"," "))</f>
        <v> </v>
      </c>
      <c r="N12" s="1" t="str">
        <f>IF(OR(G12=Sheet2!$B$8,G12=Sheet2!$B$2), "Provide End date"," ")</f>
        <v> </v>
      </c>
      <c r="O12" s="1" t="str">
        <f>IF(G12=Sheet2!$B$6, "Provide start date of IOS"," ")</f>
        <v> </v>
      </c>
      <c r="P12" s="1" t="str">
        <f>IF(G12=Sheet2!$B$6, "Provide expected end date of IOS"," ")</f>
        <v> </v>
      </c>
      <c r="Q12" s="1" t="str">
        <f>IF(G12=Sheet2!$B$6, "Provide reason for IOS"," ")</f>
        <v> </v>
      </c>
      <c r="R12" s="1" t="str">
        <f>IF(OR(G12=Sheet2!$B$7,G12=Sheet2!$B$12), "Provide Date for resit board"," ")</f>
        <v> </v>
      </c>
    </row>
    <row r="13" spans="9:18">
      <c r="I13" s="4"/>
      <c r="J13" s="5" t="str">
        <f>IF(G13=Sheet2!$B$11, "Repeat element with attendance or Assessment, please choose as applicable"," ")</f>
        <v> </v>
      </c>
      <c r="K13" s="5" t="str">
        <f>IF(OR(G13=Sheet2!$B$4,J13=Sheet2!$D$2), "Provide Student Load(%)"," ")</f>
        <v> </v>
      </c>
      <c r="L13" s="1" t="str">
        <f>IF(OR(G13=Sheet2!$B$4,G13=Sheet2!$B$5,G13=Sheet2!$B$6,G13=Sheet2!$B$10), "Provide new expected end date"," ")</f>
        <v> </v>
      </c>
      <c r="M13" s="1" t="str">
        <f>IF(G13=Sheet2!$B$8,"Provide reason for withdrawal",IF(G13=Sheet2!$B$2,"Provide 'I' = interim / 'S'=full award"," "))</f>
        <v> </v>
      </c>
      <c r="N13" s="1" t="str">
        <f>IF(OR(G13=Sheet2!$B$8,G13=Sheet2!$B$2), "Provide End date"," ")</f>
        <v> </v>
      </c>
      <c r="O13" s="1" t="str">
        <f>IF(G13=Sheet2!$B$6, "Provide start date of IOS"," ")</f>
        <v> </v>
      </c>
      <c r="P13" s="1" t="str">
        <f>IF(G13=Sheet2!$B$6, "Provide expected end date of IOS"," ")</f>
        <v> </v>
      </c>
      <c r="Q13" s="1" t="str">
        <f>IF(G13=Sheet2!$B$6, "Provide reason for IOS"," ")</f>
        <v> </v>
      </c>
      <c r="R13" s="1" t="str">
        <f>IF(OR(G13=Sheet2!$B$7,G13=Sheet2!$B$12), "Provide Date for resit board"," ")</f>
        <v> </v>
      </c>
    </row>
    <row r="14" spans="9:18">
      <c r="I14" s="4"/>
      <c r="J14" s="5" t="str">
        <f>IF(G14=Sheet2!$B$11, "Repeat element with attendance or Assessment, please choose as applicable"," ")</f>
        <v> </v>
      </c>
      <c r="K14" s="5" t="str">
        <f>IF(OR(G14=Sheet2!$B$4,J14=Sheet2!$D$2), "Provide Student Load(%)"," ")</f>
        <v> </v>
      </c>
      <c r="L14" s="1" t="str">
        <f>IF(OR(G14=Sheet2!$B$4,G14=Sheet2!$B$5,G14=Sheet2!$B$6,G14=Sheet2!$B$10), "Provide new expected end date"," ")</f>
        <v> </v>
      </c>
      <c r="M14" s="1" t="str">
        <f>IF(G14=Sheet2!$B$8,"Provide reason for withdrawal",IF(G14=Sheet2!$B$2,"Provide 'I' = interim / 'S'=full award"," "))</f>
        <v> </v>
      </c>
      <c r="N14" s="1" t="str">
        <f>IF(OR(G14=Sheet2!$B$8,G14=Sheet2!$B$2), "Provide End date"," ")</f>
        <v> </v>
      </c>
      <c r="O14" s="1" t="str">
        <f>IF(G14=Sheet2!$B$6, "Provide start date of IOS"," ")</f>
        <v> </v>
      </c>
      <c r="P14" s="1" t="str">
        <f>IF(G14=Sheet2!$B$6, "Provide expected end date of IOS"," ")</f>
        <v> </v>
      </c>
      <c r="Q14" s="1" t="str">
        <f>IF(G14=Sheet2!$B$6, "Provide reason for IOS"," ")</f>
        <v> </v>
      </c>
      <c r="R14" s="1" t="str">
        <f>IF(OR(G14=Sheet2!$B$7,G14=Sheet2!$B$12), "Provide Date for resit board"," ")</f>
        <v> </v>
      </c>
    </row>
    <row r="15" spans="9:18">
      <c r="I15" s="4"/>
      <c r="J15" s="5" t="str">
        <f>IF(G15=Sheet2!$B$11, "Repeat element with attendance or Assessment, please choose as applicable"," ")</f>
        <v> </v>
      </c>
      <c r="K15" s="5" t="str">
        <f>IF(OR(G15=Sheet2!$B$4,J15=Sheet2!$D$2), "Provide Student Load(%)"," ")</f>
        <v> </v>
      </c>
      <c r="L15" s="1" t="str">
        <f>IF(OR(G15=Sheet2!$B$4,G15=Sheet2!$B$5,G15=Sheet2!$B$6,G15=Sheet2!$B$10), "Provide new expected end date"," ")</f>
        <v> </v>
      </c>
      <c r="M15" s="1" t="str">
        <f>IF(G15=Sheet2!$B$8,"Provide reason for withdrawal",IF(G15=Sheet2!$B$2,"Provide 'I' = interim / 'S'=full award"," "))</f>
        <v> </v>
      </c>
      <c r="N15" s="1" t="str">
        <f>IF(OR(G15=Sheet2!$B$8,G15=Sheet2!$B$2), "Provide End date"," ")</f>
        <v> </v>
      </c>
      <c r="O15" s="1" t="str">
        <f>IF(G15=Sheet2!$B$6, "Provide start date of IOS"," ")</f>
        <v> </v>
      </c>
      <c r="P15" s="1" t="str">
        <f>IF(G15=Sheet2!$B$6, "Provide expected end date of IOS"," ")</f>
        <v> </v>
      </c>
      <c r="Q15" s="1" t="str">
        <f>IF(G15=Sheet2!$B$6, "Provide reason for IOS"," ")</f>
        <v> </v>
      </c>
      <c r="R15" s="1" t="str">
        <f>IF(OR(G15=Sheet2!$B$7,G15=Sheet2!$B$12), "Provide Date for resit board"," ")</f>
        <v> </v>
      </c>
    </row>
    <row r="16" spans="9:18">
      <c r="I16" s="4"/>
      <c r="J16" s="5" t="str">
        <f>IF(G16=Sheet2!$B$11, "Repeat element with attendance or Assessment, please choose as applicable"," ")</f>
        <v> </v>
      </c>
      <c r="K16" s="5" t="str">
        <f>IF(OR(G16=Sheet2!$B$4,J16=Sheet2!$D$2), "Provide Student Load(%)"," ")</f>
        <v> </v>
      </c>
      <c r="L16" s="1" t="str">
        <f>IF(OR(G16=Sheet2!$B$4,G16=Sheet2!$B$5,G16=Sheet2!$B$6,G16=Sheet2!$B$10), "Provide new expected end date"," ")</f>
        <v> </v>
      </c>
      <c r="M16" s="1" t="str">
        <f>IF(G16=Sheet2!$B$8,"Provide reason for withdrawal",IF(G16=Sheet2!$B$2,"Provide 'I' = interim / 'S'=full award"," "))</f>
        <v> </v>
      </c>
      <c r="N16" s="1" t="str">
        <f>IF(OR(G16=Sheet2!$B$8,G16=Sheet2!$B$2), "Provide End date"," ")</f>
        <v> </v>
      </c>
      <c r="O16" s="1" t="str">
        <f>IF(G16=Sheet2!$B$6, "Provide start date of IOS"," ")</f>
        <v> </v>
      </c>
      <c r="P16" s="1" t="str">
        <f>IF(G16=Sheet2!$B$6, "Provide expected end date of IOS"," ")</f>
        <v> </v>
      </c>
      <c r="Q16" s="1" t="str">
        <f>IF(G16=Sheet2!$B$6, "Provide reason for IOS"," ")</f>
        <v> </v>
      </c>
      <c r="R16" s="1" t="str">
        <f>IF(OR(G16=Sheet2!$B$7,G16=Sheet2!$B$12), "Provide Date for resit board"," ")</f>
        <v> </v>
      </c>
    </row>
    <row r="17" spans="9:18">
      <c r="I17" s="4"/>
      <c r="J17" s="5" t="str">
        <f>IF(G17=Sheet2!$B$11, "Repeat element with attendance or Assessment, please choose as applicable"," ")</f>
        <v> </v>
      </c>
      <c r="K17" s="5" t="str">
        <f>IF(OR(G17=Sheet2!$B$4,J17=Sheet2!$D$2), "Provide Student Load(%)"," ")</f>
        <v> </v>
      </c>
      <c r="L17" s="1" t="str">
        <f>IF(OR(G17=Sheet2!$B$4,G17=Sheet2!$B$5,G17=Sheet2!$B$6,G17=Sheet2!$B$10), "Provide new expected end date"," ")</f>
        <v> </v>
      </c>
      <c r="M17" s="1" t="str">
        <f>IF(G17=Sheet2!$B$8,"Provide reason for withdrawal",IF(G17=Sheet2!$B$2,"Provide 'I' = interim / 'S'=full award"," "))</f>
        <v> </v>
      </c>
      <c r="N17" s="1" t="str">
        <f>IF(OR(G17=Sheet2!$B$8,G17=Sheet2!$B$2), "Provide End date"," ")</f>
        <v> </v>
      </c>
      <c r="O17" s="1" t="str">
        <f>IF(G17=Sheet2!$B$6, "Provide start date of IOS"," ")</f>
        <v> </v>
      </c>
      <c r="P17" s="1" t="str">
        <f>IF(G17=Sheet2!$B$6, "Provide expected end date of IOS"," ")</f>
        <v> </v>
      </c>
      <c r="Q17" s="1" t="str">
        <f>IF(G17=Sheet2!$B$6, "Provide reason for IOS"," ")</f>
        <v> </v>
      </c>
      <c r="R17" s="1" t="str">
        <f>IF(OR(G17=Sheet2!$B$7,G17=Sheet2!$B$12), "Provide Date for resit board"," ")</f>
        <v> </v>
      </c>
    </row>
    <row r="18" spans="9:18">
      <c r="I18" s="4"/>
      <c r="J18" s="5" t="str">
        <f>IF(G18=Sheet2!$B$11, "Repeat element with attendance or Assessment, please choose as applicable"," ")</f>
        <v> </v>
      </c>
      <c r="K18" s="5" t="str">
        <f>IF(OR(G18=Sheet2!$B$4,J18=Sheet2!$D$2), "Provide Student Load(%)"," ")</f>
        <v> </v>
      </c>
      <c r="L18" s="1" t="str">
        <f>IF(OR(G18=Sheet2!$B$4,G18=Sheet2!$B$5,G18=Sheet2!$B$6,G18=Sheet2!$B$10), "Provide new expected end date"," ")</f>
        <v> </v>
      </c>
      <c r="M18" s="1" t="str">
        <f>IF(G18=Sheet2!$B$8,"Provide reason for withdrawal",IF(G18=Sheet2!$B$2,"Provide 'I' = interim / 'S'=full award"," "))</f>
        <v> </v>
      </c>
      <c r="N18" s="1" t="str">
        <f>IF(OR(G18=Sheet2!$B$8,G18=Sheet2!$B$2), "Provide End date"," ")</f>
        <v> </v>
      </c>
      <c r="O18" s="1" t="str">
        <f>IF(G18=Sheet2!$B$6, "Provide start date of IOS"," ")</f>
        <v> </v>
      </c>
      <c r="P18" s="1" t="str">
        <f>IF(G18=Sheet2!$B$6, "Provide expected end date of IOS"," ")</f>
        <v> </v>
      </c>
      <c r="Q18" s="1" t="str">
        <f>IF(G18=Sheet2!$B$6, "Provide reason for IOS"," ")</f>
        <v> </v>
      </c>
      <c r="R18" s="1" t="str">
        <f>IF(OR(G18=Sheet2!$B$7,G18=Sheet2!$B$12), "Provide Date for resit board"," ")</f>
        <v> </v>
      </c>
    </row>
    <row r="19" spans="9:18">
      <c r="I19" s="4"/>
      <c r="J19" s="5" t="str">
        <f>IF(G19=Sheet2!$B$11, "Repeat element with attendance or Assessment, please choose as applicable"," ")</f>
        <v> </v>
      </c>
      <c r="K19" s="5" t="str">
        <f>IF(OR(G19=Sheet2!$B$4,J19=Sheet2!$D$2), "Provide Student Load(%)"," ")</f>
        <v> </v>
      </c>
      <c r="L19" s="1" t="str">
        <f>IF(OR(G19=Sheet2!$B$4,G19=Sheet2!$B$5,G19=Sheet2!$B$6,G19=Sheet2!$B$10), "Provide new expected end date"," ")</f>
        <v> </v>
      </c>
      <c r="M19" s="1" t="str">
        <f>IF(G19=Sheet2!$B$8,"Provide reason for withdrawal",IF(G19=Sheet2!$B$2,"Provide 'I' = interim / 'S'=full award"," "))</f>
        <v> </v>
      </c>
      <c r="N19" s="1" t="str">
        <f>IF(OR(G19=Sheet2!$B$8,G19=Sheet2!$B$2), "Provide End date"," ")</f>
        <v> </v>
      </c>
      <c r="O19" s="1" t="str">
        <f>IF(G19=Sheet2!$B$6, "Provide start date of IOS"," ")</f>
        <v> </v>
      </c>
      <c r="P19" s="1" t="str">
        <f>IF(G19=Sheet2!$B$6, "Provide expected end date of IOS"," ")</f>
        <v> </v>
      </c>
      <c r="Q19" s="1" t="str">
        <f>IF(G19=Sheet2!$B$6, "Provide reason for IOS"," ")</f>
        <v> </v>
      </c>
      <c r="R19" s="1" t="str">
        <f>IF(OR(G19=Sheet2!$B$7,G19=Sheet2!$B$12), "Provide Date for resit board"," ")</f>
        <v> </v>
      </c>
    </row>
    <row r="20" spans="9:18">
      <c r="I20" s="4"/>
      <c r="J20" s="5" t="str">
        <f>IF(G20=Sheet2!$B$11, "Repeat element with attendance or Assessment, please choose as applicable"," ")</f>
        <v> </v>
      </c>
      <c r="K20" s="5" t="str">
        <f>IF(OR(G20=Sheet2!$B$4,J20=Sheet2!$D$2), "Provide Student Load(%)"," ")</f>
        <v> </v>
      </c>
      <c r="L20" s="1" t="str">
        <f>IF(OR(G20=Sheet2!$B$4,G20=Sheet2!$B$5,G20=Sheet2!$B$6,G20=Sheet2!$B$10), "Provide new expected end date"," ")</f>
        <v> </v>
      </c>
      <c r="M20" s="1" t="str">
        <f>IF(G20=Sheet2!$B$8,"Provide reason for withdrawal",IF(G20=Sheet2!$B$2,"Provide 'I' = interim / 'S'=full award"," "))</f>
        <v> </v>
      </c>
      <c r="N20" s="1" t="str">
        <f>IF(OR(G20=Sheet2!$B$8,G20=Sheet2!$B$2), "Provide End date"," ")</f>
        <v> </v>
      </c>
      <c r="O20" s="1" t="str">
        <f>IF(G20=Sheet2!$B$6, "Provide start date of IOS"," ")</f>
        <v> </v>
      </c>
      <c r="P20" s="1" t="str">
        <f>IF(G20=Sheet2!$B$6, "Provide expected end date of IOS"," ")</f>
        <v> </v>
      </c>
      <c r="Q20" s="1" t="str">
        <f>IF(G20=Sheet2!$B$6, "Provide reason for IOS"," ")</f>
        <v> </v>
      </c>
      <c r="R20" s="1" t="str">
        <f>IF(OR(G20=Sheet2!$B$7,G20=Sheet2!$B$12), "Provide Date for resit board"," ")</f>
        <v> </v>
      </c>
    </row>
    <row r="21" spans="9:18">
      <c r="I21" s="4"/>
      <c r="J21" s="5" t="str">
        <f>IF(G21=Sheet2!$B$11, "Repeat element with attendance or Assessment, please choose as applicable"," ")</f>
        <v> </v>
      </c>
      <c r="K21" s="5" t="str">
        <f>IF(OR(G21=Sheet2!$B$4,J21=Sheet2!$D$2), "Provide Student Load(%)"," ")</f>
        <v> </v>
      </c>
      <c r="L21" s="1" t="str">
        <f>IF(OR(G21=Sheet2!$B$4,G21=Sheet2!$B$5,G21=Sheet2!$B$6,G21=Sheet2!$B$10), "Provide new expected end date"," ")</f>
        <v> </v>
      </c>
      <c r="M21" s="1" t="str">
        <f>IF(G21=Sheet2!$B$8,"Provide reason for withdrawal",IF(G21=Sheet2!$B$2,"Provide 'I' = interim / 'S'=full award"," "))</f>
        <v> </v>
      </c>
      <c r="N21" s="1" t="str">
        <f>IF(OR(G21=Sheet2!$B$8,G21=Sheet2!$B$2), "Provide End date"," ")</f>
        <v> </v>
      </c>
      <c r="O21" s="1" t="str">
        <f>IF(G21=Sheet2!$B$6, "Provide start date of IOS"," ")</f>
        <v> </v>
      </c>
      <c r="P21" s="1" t="str">
        <f>IF(G21=Sheet2!$B$6, "Provide expected end date of IOS"," ")</f>
        <v> </v>
      </c>
      <c r="Q21" s="1" t="str">
        <f>IF(G21=Sheet2!$B$6, "Provide reason for IOS"," ")</f>
        <v> </v>
      </c>
      <c r="R21" s="1" t="str">
        <f>IF(OR(G21=Sheet2!$B$7,G21=Sheet2!$B$12), "Provide Date for resit board"," ")</f>
        <v> </v>
      </c>
    </row>
    <row r="22" spans="9:18">
      <c r="I22" s="4"/>
      <c r="J22" s="5" t="str">
        <f>IF(G22=Sheet2!$B$11, "Repeat element with attendance or Assessment, please choose as applicable"," ")</f>
        <v> </v>
      </c>
      <c r="K22" s="5" t="str">
        <f>IF(OR(G22=Sheet2!$B$4,J22=Sheet2!$D$2), "Provide Student Load(%)"," ")</f>
        <v> </v>
      </c>
      <c r="L22" s="1" t="str">
        <f>IF(OR(G22=Sheet2!$B$4,G22=Sheet2!$B$5,G22=Sheet2!$B$6,G22=Sheet2!$B$10), "Provide new expected end date"," ")</f>
        <v> </v>
      </c>
      <c r="M22" s="1" t="str">
        <f>IF(G22=Sheet2!$B$8,"Provide reason for withdrawal",IF(G22=Sheet2!$B$2,"Provide 'I' = interim / 'S'=full award"," "))</f>
        <v> </v>
      </c>
      <c r="N22" s="1" t="str">
        <f>IF(OR(G22=Sheet2!$B$8,G22=Sheet2!$B$2), "Provide End date"," ")</f>
        <v> </v>
      </c>
      <c r="O22" s="1" t="str">
        <f>IF(G22=Sheet2!$B$6, "Provide start date of IOS"," ")</f>
        <v> </v>
      </c>
      <c r="P22" s="1" t="str">
        <f>IF(G22=Sheet2!$B$6, "Provide expected end date of IOS"," ")</f>
        <v> </v>
      </c>
      <c r="Q22" s="1" t="str">
        <f>IF(G22=Sheet2!$B$6, "Provide reason for IOS"," ")</f>
        <v> </v>
      </c>
      <c r="R22" s="1" t="str">
        <f>IF(OR(G22=Sheet2!$B$7,G22=Sheet2!$B$12), "Provide Date for resit board"," ")</f>
        <v> </v>
      </c>
    </row>
    <row r="23" spans="9:18">
      <c r="I23" s="4"/>
      <c r="J23" s="5" t="str">
        <f>IF(G23=Sheet2!$B$11, "Repeat element with attendance or Assessment, please choose as applicable"," ")</f>
        <v> </v>
      </c>
      <c r="K23" s="5" t="str">
        <f>IF(OR(G23=Sheet2!$B$4,J23=Sheet2!$D$2), "Provide Student Load(%)"," ")</f>
        <v> </v>
      </c>
      <c r="L23" s="1" t="str">
        <f>IF(OR(G23=Sheet2!$B$4,G23=Sheet2!$B$5,G23=Sheet2!$B$6,G23=Sheet2!$B$10), "Provide new expected end date"," ")</f>
        <v> </v>
      </c>
      <c r="M23" s="1" t="str">
        <f>IF(G23=Sheet2!$B$8,"Provide reason for withdrawal",IF(G23=Sheet2!$B$2,"Provide 'I' = interim / 'S'=full award"," "))</f>
        <v> </v>
      </c>
      <c r="N23" s="1" t="str">
        <f>IF(OR(G23=Sheet2!$B$8,G23=Sheet2!$B$2), "Provide End date"," ")</f>
        <v> </v>
      </c>
      <c r="O23" s="1" t="str">
        <f>IF(G23=Sheet2!$B$6, "Provide start date of IOS"," ")</f>
        <v> </v>
      </c>
      <c r="P23" s="1" t="str">
        <f>IF(G23=Sheet2!$B$6, "Provide expected end date of IOS"," ")</f>
        <v> </v>
      </c>
      <c r="Q23" s="1" t="str">
        <f>IF(G23=Sheet2!$B$6, "Provide reason for IOS"," ")</f>
        <v> </v>
      </c>
      <c r="R23" s="1" t="str">
        <f>IF(OR(G23=Sheet2!$B$7,G23=Sheet2!$B$12), "Provide Date for resit board"," ")</f>
        <v> </v>
      </c>
    </row>
    <row r="24" spans="9:18">
      <c r="I24" s="4"/>
      <c r="J24" s="5" t="str">
        <f>IF(G24=Sheet2!$B$11, "Repeat element with attendance or Assessment, please choose as applicable"," ")</f>
        <v> </v>
      </c>
      <c r="K24" s="5" t="str">
        <f>IF(OR(G24=Sheet2!$B$4,J24=Sheet2!$D$2), "Provide Student Load(%)"," ")</f>
        <v> </v>
      </c>
      <c r="L24" s="1" t="str">
        <f>IF(OR(G24=Sheet2!$B$4,G24=Sheet2!$B$5,G24=Sheet2!$B$6,G24=Sheet2!$B$10), "Provide new expected end date"," ")</f>
        <v> </v>
      </c>
      <c r="M24" s="1" t="str">
        <f>IF(G24=Sheet2!$B$8,"Provide reason for withdrawal",IF(G24=Sheet2!$B$2,"Provide 'I' = interim / 'S'=full award"," "))</f>
        <v> </v>
      </c>
      <c r="N24" s="1" t="str">
        <f>IF(OR(G24=Sheet2!$B$8,G24=Sheet2!$B$2), "Provide End date"," ")</f>
        <v> </v>
      </c>
      <c r="O24" s="1" t="str">
        <f>IF(G24=Sheet2!$B$6, "Provide start date of IOS"," ")</f>
        <v> </v>
      </c>
      <c r="P24" s="1" t="str">
        <f>IF(G24=Sheet2!$B$6, "Provide expected end date of IOS"," ")</f>
        <v> </v>
      </c>
      <c r="Q24" s="1" t="str">
        <f>IF(G24=Sheet2!$B$6, "Provide reason for IOS"," ")</f>
        <v> </v>
      </c>
      <c r="R24" s="1" t="str">
        <f>IF(OR(G24=Sheet2!$B$7,G24=Sheet2!$B$12), "Provide Date for resit board"," ")</f>
        <v> </v>
      </c>
    </row>
    <row r="25" spans="9:18">
      <c r="I25" s="4"/>
      <c r="J25" s="5" t="str">
        <f>IF(G25=Sheet2!$B$11, "Repeat element with attendance or Assessment, please choose as applicable"," ")</f>
        <v> </v>
      </c>
      <c r="K25" s="5" t="str">
        <f>IF(OR(G25=Sheet2!$B$4,J25=Sheet2!$D$2), "Provide Student Load(%)"," ")</f>
        <v> </v>
      </c>
      <c r="L25" s="1" t="str">
        <f>IF(OR(G25=Sheet2!$B$4,G25=Sheet2!$B$5,G25=Sheet2!$B$6,G25=Sheet2!$B$10), "Provide new expected end date"," ")</f>
        <v> </v>
      </c>
      <c r="M25" s="1" t="str">
        <f>IF(G25=Sheet2!$B$8,"Provide reason for withdrawal",IF(G25=Sheet2!$B$2,"Provide 'I' = interim / 'S'=full award"," "))</f>
        <v> </v>
      </c>
      <c r="N25" s="1" t="str">
        <f>IF(OR(G25=Sheet2!$B$8,G25=Sheet2!$B$2), "Provide End date"," ")</f>
        <v> </v>
      </c>
      <c r="O25" s="1" t="str">
        <f>IF(G25=Sheet2!$B$6, "Provide start date of IOS"," ")</f>
        <v> </v>
      </c>
      <c r="P25" s="1" t="str">
        <f>IF(G25=Sheet2!$B$6, "Provide expected end date of IOS"," ")</f>
        <v> </v>
      </c>
      <c r="Q25" s="1" t="str">
        <f>IF(G25=Sheet2!$B$6, "Provide reason for IOS"," ")</f>
        <v> </v>
      </c>
      <c r="R25" s="1" t="str">
        <f>IF(OR(G25=Sheet2!$B$7,G25=Sheet2!$B$12), "Provide Date for resit board"," ")</f>
        <v> </v>
      </c>
    </row>
    <row r="26" spans="9:18">
      <c r="I26" s="4"/>
      <c r="J26" s="5" t="str">
        <f>IF(G26=Sheet2!$B$11, "Repeat element with attendance or Assessment, please choose as applicable"," ")</f>
        <v> </v>
      </c>
      <c r="K26" s="5" t="str">
        <f>IF(OR(G26=Sheet2!$B$4,J26=Sheet2!$D$2), "Provide Student Load(%)"," ")</f>
        <v> </v>
      </c>
      <c r="L26" s="1" t="str">
        <f>IF(OR(G26=Sheet2!$B$4,G26=Sheet2!$B$5,G26=Sheet2!$B$6,G26=Sheet2!$B$10), "Provide new expected end date"," ")</f>
        <v> </v>
      </c>
      <c r="M26" s="1" t="str">
        <f>IF(G26=Sheet2!$B$8,"Provide reason for withdrawal",IF(G26=Sheet2!$B$2,"Provide 'I' = interim / 'S'=full award"," "))</f>
        <v> </v>
      </c>
      <c r="N26" s="1" t="str">
        <f>IF(OR(G26=Sheet2!$B$8,G26=Sheet2!$B$2), "Provide End date"," ")</f>
        <v> </v>
      </c>
      <c r="O26" s="1" t="str">
        <f>IF(G26=Sheet2!$B$6, "Provide start date of IOS"," ")</f>
        <v> </v>
      </c>
      <c r="P26" s="1" t="str">
        <f>IF(G26=Sheet2!$B$6, "Provide expected end date of IOS"," ")</f>
        <v> </v>
      </c>
      <c r="Q26" s="1" t="str">
        <f>IF(G26=Sheet2!$B$6, "Provide reason for IOS"," ")</f>
        <v> </v>
      </c>
      <c r="R26" s="1" t="str">
        <f>IF(OR(G26=Sheet2!$B$7,G26=Sheet2!$B$12), "Provide Date for resit board"," ")</f>
        <v> </v>
      </c>
    </row>
    <row r="27" spans="9:18">
      <c r="I27" s="4"/>
      <c r="J27" s="5" t="str">
        <f>IF(G27=Sheet2!$B$11, "Repeat element with attendance or Assessment, please choose as applicable"," ")</f>
        <v> </v>
      </c>
      <c r="K27" s="5" t="str">
        <f>IF(OR(G27=Sheet2!$B$4,J27=Sheet2!$D$2), "Provide Student Load(%)"," ")</f>
        <v> </v>
      </c>
      <c r="L27" s="1" t="str">
        <f>IF(OR(G27=Sheet2!$B$4,G27=Sheet2!$B$5,G27=Sheet2!$B$6,G27=Sheet2!$B$10), "Provide new expected end date"," ")</f>
        <v> </v>
      </c>
      <c r="M27" s="1" t="str">
        <f>IF(G27=Sheet2!$B$8,"Provide reason for withdrawal",IF(G27=Sheet2!$B$2,"Provide 'I' = interim / 'S'=full award"," "))</f>
        <v> </v>
      </c>
      <c r="N27" s="1" t="str">
        <f>IF(OR(G27=Sheet2!$B$8,G27=Sheet2!$B$2), "Provide End date"," ")</f>
        <v> </v>
      </c>
      <c r="O27" s="1" t="str">
        <f>IF(G27=Sheet2!$B$6, "Provide start date of IOS"," ")</f>
        <v> </v>
      </c>
      <c r="P27" s="1" t="str">
        <f>IF(G27=Sheet2!$B$6, "Provide expected end date of IOS"," ")</f>
        <v> </v>
      </c>
      <c r="Q27" s="1" t="str">
        <f>IF(G27=Sheet2!$B$6, "Provide reason for IOS"," ")</f>
        <v> </v>
      </c>
      <c r="R27" s="1" t="str">
        <f>IF(OR(G27=Sheet2!$B$7,G27=Sheet2!$B$12), "Provide Date for resit board"," ")</f>
        <v> </v>
      </c>
    </row>
    <row r="28" spans="9:18">
      <c r="I28" s="4"/>
      <c r="J28" s="5" t="str">
        <f>IF(G28=Sheet2!$B$11, "Repeat element with attendance or Assessment, please choose as applicable"," ")</f>
        <v> </v>
      </c>
      <c r="K28" s="5" t="str">
        <f>IF(OR(G28=Sheet2!$B$4,J28=Sheet2!$D$2), "Provide Student Load(%)"," ")</f>
        <v> </v>
      </c>
      <c r="L28" s="1" t="str">
        <f>IF(OR(G28=Sheet2!$B$4,G28=Sheet2!$B$5,G28=Sheet2!$B$6,G28=Sheet2!$B$10), "Provide new expected end date"," ")</f>
        <v> </v>
      </c>
      <c r="M28" s="1" t="str">
        <f>IF(G28=Sheet2!$B$8,"Provide reason for withdrawal",IF(G28=Sheet2!$B$2,"Provide 'I' = interim / 'S'=full award"," "))</f>
        <v> </v>
      </c>
      <c r="N28" s="1" t="str">
        <f>IF(OR(G28=Sheet2!$B$8,G28=Sheet2!$B$2), "Provide End date"," ")</f>
        <v> </v>
      </c>
      <c r="O28" s="1" t="str">
        <f>IF(G28=Sheet2!$B$6, "Provide start date of IOS"," ")</f>
        <v> </v>
      </c>
      <c r="P28" s="1" t="str">
        <f>IF(G28=Sheet2!$B$6, "Provide expected end date of IOS"," ")</f>
        <v> </v>
      </c>
      <c r="Q28" s="1" t="str">
        <f>IF(G28=Sheet2!$B$6, "Provide reason for IOS"," ")</f>
        <v> </v>
      </c>
      <c r="R28" s="1" t="str">
        <f>IF(OR(G28=Sheet2!$B$7,G28=Sheet2!$B$12), "Provide Date for resit board"," ")</f>
        <v> </v>
      </c>
    </row>
    <row r="29" spans="9:18">
      <c r="I29" s="4"/>
      <c r="J29" s="5" t="str">
        <f>IF(G29=Sheet2!$B$11, "Repeat element with attendance or Assessment, please choose as applicable"," ")</f>
        <v> </v>
      </c>
      <c r="K29" s="5" t="str">
        <f>IF(OR(G29=Sheet2!$B$4,J29=Sheet2!$D$2), "Provide Student Load(%)"," ")</f>
        <v> </v>
      </c>
      <c r="L29" s="1" t="str">
        <f>IF(OR(G29=Sheet2!$B$4,G29=Sheet2!$B$5,G29=Sheet2!$B$6,G29=Sheet2!$B$10), "Provide new expected end date"," ")</f>
        <v> </v>
      </c>
      <c r="M29" s="1" t="str">
        <f>IF(G29=Sheet2!$B$8,"Provide reason for withdrawal",IF(G29=Sheet2!$B$2,"Provide 'I' = interim / 'S'=full award"," "))</f>
        <v> </v>
      </c>
      <c r="N29" s="1" t="str">
        <f>IF(OR(G29=Sheet2!$B$8,G29=Sheet2!$B$2), "Provide End date"," ")</f>
        <v> </v>
      </c>
      <c r="O29" s="1" t="str">
        <f>IF(G29=Sheet2!$B$6, "Provide start date of IOS"," ")</f>
        <v> </v>
      </c>
      <c r="P29" s="1" t="str">
        <f>IF(G29=Sheet2!$B$6, "Provide expected end date of IOS"," ")</f>
        <v> </v>
      </c>
      <c r="Q29" s="1" t="str">
        <f>IF(G29=Sheet2!$B$6, "Provide reason for IOS"," ")</f>
        <v> </v>
      </c>
      <c r="R29" s="1" t="str">
        <f>IF(OR(G29=Sheet2!$B$7,G29=Sheet2!$B$12), "Provide Date for resit board"," ")</f>
        <v> </v>
      </c>
    </row>
    <row r="30" spans="9:18">
      <c r="I30" s="4"/>
      <c r="J30" s="5" t="str">
        <f>IF(G30=Sheet2!$B$11, "Repeat element with attendance or Assessment, please choose as applicable"," ")</f>
        <v> </v>
      </c>
      <c r="K30" s="5" t="str">
        <f>IF(OR(G30=Sheet2!$B$4,J30=Sheet2!$D$2), "Provide Student Load(%)"," ")</f>
        <v> </v>
      </c>
      <c r="L30" s="1" t="str">
        <f>IF(OR(G30=Sheet2!$B$4,G30=Sheet2!$B$5,G30=Sheet2!$B$6,G30=Sheet2!$B$10), "Provide new expected end date"," ")</f>
        <v> </v>
      </c>
      <c r="M30" s="1" t="str">
        <f>IF(G30=Sheet2!$B$8,"Provide reason for withdrawal",IF(G30=Sheet2!$B$2,"Provide 'I' = interim / 'S'=full award"," "))</f>
        <v> </v>
      </c>
      <c r="N30" s="1" t="str">
        <f>IF(OR(G30=Sheet2!$B$8,G30=Sheet2!$B$2), "Provide End date"," ")</f>
        <v> </v>
      </c>
      <c r="O30" s="1" t="str">
        <f>IF(G30=Sheet2!$B$6, "Provide start date of IOS"," ")</f>
        <v> </v>
      </c>
      <c r="P30" s="1" t="str">
        <f>IF(G30=Sheet2!$B$6, "Provide expected end date of IOS"," ")</f>
        <v> </v>
      </c>
      <c r="Q30" s="1" t="str">
        <f>IF(G30=Sheet2!$B$6, "Provide reason for IOS"," ")</f>
        <v> </v>
      </c>
      <c r="R30" s="1" t="str">
        <f>IF(OR(G30=Sheet2!$B$7,G30=Sheet2!$B$12), "Provide Date for resit board"," ")</f>
        <v> </v>
      </c>
    </row>
    <row r="31" spans="9:18">
      <c r="I31" s="4"/>
      <c r="J31" s="5" t="str">
        <f>IF(G31=Sheet2!$B$11, "Repeat element with attendance or Assessment, please choose as applicable"," ")</f>
        <v> </v>
      </c>
      <c r="K31" s="5" t="str">
        <f>IF(OR(G31=Sheet2!$B$4,J31=Sheet2!$D$2), "Provide Student Load(%)"," ")</f>
        <v> </v>
      </c>
      <c r="L31" s="1" t="str">
        <f>IF(OR(G31=Sheet2!$B$4,G31=Sheet2!$B$5,G31=Sheet2!$B$6,G31=Sheet2!$B$10), "Provide new expected end date"," ")</f>
        <v> </v>
      </c>
      <c r="M31" s="1" t="str">
        <f>IF(G31=Sheet2!$B$8,"Provide reason for withdrawal",IF(G31=Sheet2!$B$2,"Provide 'I' = interim / 'S'=full award"," "))</f>
        <v> </v>
      </c>
      <c r="N31" s="1" t="str">
        <f>IF(OR(G31=Sheet2!$B$8,G31=Sheet2!$B$2), "Provide End date"," ")</f>
        <v> </v>
      </c>
      <c r="O31" s="1" t="str">
        <f>IF(G31=Sheet2!$B$6, "Provide start date of IOS"," ")</f>
        <v> </v>
      </c>
      <c r="P31" s="1" t="str">
        <f>IF(G31=Sheet2!$B$6, "Provide expected end date of IOS"," ")</f>
        <v> </v>
      </c>
      <c r="Q31" s="1" t="str">
        <f>IF(G31=Sheet2!$B$6, "Provide reason for IOS"," ")</f>
        <v> </v>
      </c>
      <c r="R31" s="1" t="str">
        <f>IF(OR(G31=Sheet2!$B$7,G31=Sheet2!$B$12), "Provide Date for resit board"," ")</f>
        <v> </v>
      </c>
    </row>
    <row r="32" spans="9:18">
      <c r="I32" s="4"/>
      <c r="J32" s="5" t="str">
        <f>IF(G32=Sheet2!$B$11, "Repeat element with attendance or Assessment, please choose as applicable"," ")</f>
        <v> </v>
      </c>
      <c r="K32" s="5" t="str">
        <f>IF(OR(G32=Sheet2!$B$4,J32=Sheet2!$D$2), "Provide Student Load(%)"," ")</f>
        <v> </v>
      </c>
      <c r="L32" s="1" t="str">
        <f>IF(OR(G32=Sheet2!$B$4,G32=Sheet2!$B$5,G32=Sheet2!$B$6,G32=Sheet2!$B$10), "Provide new expected end date"," ")</f>
        <v> </v>
      </c>
      <c r="M32" s="1" t="str">
        <f>IF(G32=Sheet2!$B$8,"Provide reason for withdrawal",IF(G32=Sheet2!$B$2,"Provide 'I' = interim / 'S'=full award"," "))</f>
        <v> </v>
      </c>
      <c r="N32" s="1" t="str">
        <f>IF(OR(G32=Sheet2!$B$8,G32=Sheet2!$B$2), "Provide End date"," ")</f>
        <v> </v>
      </c>
      <c r="O32" s="1" t="str">
        <f>IF(G32=Sheet2!$B$6, "Provide start date of IOS"," ")</f>
        <v> </v>
      </c>
      <c r="P32" s="1" t="str">
        <f>IF(G32=Sheet2!$B$6, "Provide expected end date of IOS"," ")</f>
        <v> </v>
      </c>
      <c r="Q32" s="1" t="str">
        <f>IF(G32=Sheet2!$B$6, "Provide reason for IOS"," ")</f>
        <v> </v>
      </c>
      <c r="R32" s="1" t="str">
        <f>IF(OR(G32=Sheet2!$B$7,G32=Sheet2!$B$12), "Provide Date for resit board"," ")</f>
        <v> </v>
      </c>
    </row>
    <row r="33" spans="9:18">
      <c r="I33" s="4"/>
      <c r="J33" s="5" t="str">
        <f>IF(G33=Sheet2!$B$11, "Repeat element with attendance or Assessment, please choose as applicable"," ")</f>
        <v> </v>
      </c>
      <c r="K33" s="5" t="str">
        <f>IF(OR(G33=Sheet2!$B$4,J33=Sheet2!$D$2), "Provide Student Load(%)"," ")</f>
        <v> </v>
      </c>
      <c r="L33" s="1" t="str">
        <f>IF(OR(G33=Sheet2!$B$4,G33=Sheet2!$B$5,G33=Sheet2!$B$6,G33=Sheet2!$B$10), "Provide new expected end date"," ")</f>
        <v> </v>
      </c>
      <c r="M33" s="1" t="str">
        <f>IF(G33=Sheet2!$B$8,"Provide reason for withdrawal",IF(G33=Sheet2!$B$2,"Provide 'I' = interim / 'S'=full award"," "))</f>
        <v> </v>
      </c>
      <c r="N33" s="1" t="str">
        <f>IF(OR(G33=Sheet2!$B$8,G33=Sheet2!$B$2), "Provide End date"," ")</f>
        <v> </v>
      </c>
      <c r="O33" s="1" t="str">
        <f>IF(G33=Sheet2!$B$6, "Provide start date of IOS"," ")</f>
        <v> </v>
      </c>
      <c r="P33" s="1" t="str">
        <f>IF(G33=Sheet2!$B$6, "Provide expected end date of IOS"," ")</f>
        <v> </v>
      </c>
      <c r="Q33" s="1" t="str">
        <f>IF(G33=Sheet2!$B$6, "Provide reason for IOS"," ")</f>
        <v> </v>
      </c>
      <c r="R33" s="1" t="str">
        <f>IF(OR(G33=Sheet2!$B$7,G33=Sheet2!$B$12), "Provide Date for resit board"," ")</f>
        <v> </v>
      </c>
    </row>
    <row r="34" spans="9:18">
      <c r="I34" s="4"/>
      <c r="J34" s="5" t="str">
        <f>IF(G34=Sheet2!$B$11, "Repeat element with attendance or Assessment, please choose as applicable"," ")</f>
        <v> </v>
      </c>
      <c r="K34" s="5" t="str">
        <f>IF(OR(G34=Sheet2!$B$4,J34=Sheet2!$D$2), "Provide Student Load(%)"," ")</f>
        <v> </v>
      </c>
      <c r="L34" s="1" t="str">
        <f>IF(OR(G34=Sheet2!$B$4,G34=Sheet2!$B$5,G34=Sheet2!$B$6,G34=Sheet2!$B$10), "Provide new expected end date"," ")</f>
        <v> </v>
      </c>
      <c r="M34" s="1" t="str">
        <f>IF(G34=Sheet2!$B$8,"Provide reason for withdrawal",IF(G34=Sheet2!$B$2,"Provide 'I' = interim / 'S'=full award"," "))</f>
        <v> </v>
      </c>
      <c r="N34" s="1" t="str">
        <f>IF(OR(G34=Sheet2!$B$8,G34=Sheet2!$B$2), "Provide End date"," ")</f>
        <v> </v>
      </c>
      <c r="O34" s="1" t="str">
        <f>IF(G34=Sheet2!$B$6, "Provide start date of IOS"," ")</f>
        <v> </v>
      </c>
      <c r="P34" s="1" t="str">
        <f>IF(G34=Sheet2!$B$6, "Provide expected end date of IOS"," ")</f>
        <v> </v>
      </c>
      <c r="Q34" s="1" t="str">
        <f>IF(G34=Sheet2!$B$6, "Provide reason for IOS"," ")</f>
        <v> </v>
      </c>
      <c r="R34" s="1" t="str">
        <f>IF(OR(G34=Sheet2!$B$7,G34=Sheet2!$B$12), "Provide Date for resit board"," ")</f>
        <v> </v>
      </c>
    </row>
    <row r="35" spans="9:18">
      <c r="I35" s="4"/>
      <c r="J35" s="5" t="str">
        <f>IF(G35=Sheet2!$B$11, "Repeat element with attendance or Assessment, please choose as applicable"," ")</f>
        <v> </v>
      </c>
      <c r="K35" s="5" t="str">
        <f>IF(OR(G35=Sheet2!$B$4,J35=Sheet2!$D$2), "Provide Student Load(%)"," ")</f>
        <v> </v>
      </c>
      <c r="L35" s="1" t="str">
        <f>IF(OR(G35=Sheet2!$B$4,G35=Sheet2!$B$5,G35=Sheet2!$B$6,G35=Sheet2!$B$10), "Provide new expected end date"," ")</f>
        <v> </v>
      </c>
      <c r="M35" s="1" t="str">
        <f>IF(G35=Sheet2!$B$8,"Provide reason for withdrawal",IF(G35=Sheet2!$B$2,"Provide 'I' = interim / 'S'=full award"," "))</f>
        <v> </v>
      </c>
      <c r="N35" s="1" t="str">
        <f>IF(OR(G35=Sheet2!$B$8,G35=Sheet2!$B$2), "Provide End date"," ")</f>
        <v> </v>
      </c>
      <c r="O35" s="1" t="str">
        <f>IF(G35=Sheet2!$B$6, "Provide start date of IOS"," ")</f>
        <v> </v>
      </c>
      <c r="P35" s="1" t="str">
        <f>IF(G35=Sheet2!$B$6, "Provide expected end date of IOS"," ")</f>
        <v> </v>
      </c>
      <c r="Q35" s="1" t="str">
        <f>IF(G35=Sheet2!$B$6, "Provide reason for IOS"," ")</f>
        <v> </v>
      </c>
      <c r="R35" s="1" t="str">
        <f>IF(OR(G35=Sheet2!$B$7,G35=Sheet2!$B$12), "Provide Date for resit board"," ")</f>
        <v> </v>
      </c>
    </row>
    <row r="36" spans="9:18">
      <c r="I36" s="4"/>
      <c r="J36" s="5" t="str">
        <f>IF(G36=Sheet2!$B$11, "Repeat element with attendance or Assessment, please choose as applicable"," ")</f>
        <v> </v>
      </c>
      <c r="K36" s="5" t="str">
        <f>IF(OR(G36=Sheet2!$B$4,J36=Sheet2!$D$2), "Provide Student Load(%)"," ")</f>
        <v> </v>
      </c>
      <c r="L36" s="1" t="str">
        <f>IF(OR(G36=Sheet2!$B$4,G36=Sheet2!$B$5,G36=Sheet2!$B$6,G36=Sheet2!$B$10), "Provide new expected end date"," ")</f>
        <v> </v>
      </c>
      <c r="M36" s="1" t="str">
        <f>IF(G36=Sheet2!$B$8,"Provide reason for withdrawal",IF(G36=Sheet2!$B$2,"Provide 'I' = interim / 'S'=full award"," "))</f>
        <v> </v>
      </c>
      <c r="N36" s="1" t="str">
        <f>IF(OR(G36=Sheet2!$B$8,G36=Sheet2!$B$2), "Provide End date"," ")</f>
        <v> </v>
      </c>
      <c r="O36" s="1" t="str">
        <f>IF(G36=Sheet2!$B$6, "Provide start date of IOS"," ")</f>
        <v> </v>
      </c>
      <c r="P36" s="1" t="str">
        <f>IF(G36=Sheet2!$B$6, "Provide expected end date of IOS"," ")</f>
        <v> </v>
      </c>
      <c r="Q36" s="1" t="str">
        <f>IF(G36=Sheet2!$B$6, "Provide reason for IOS"," ")</f>
        <v> </v>
      </c>
      <c r="R36" s="1" t="str">
        <f>IF(OR(G36=Sheet2!$B$7,G36=Sheet2!$B$12), "Provide Date for resit board"," ")</f>
        <v> </v>
      </c>
    </row>
    <row r="37" spans="9:18">
      <c r="I37" s="4"/>
      <c r="J37" s="5" t="str">
        <f>IF(G37=Sheet2!$B$11, "Repeat element with attendance or Assessment, please choose as applicable"," ")</f>
        <v> </v>
      </c>
      <c r="K37" s="5" t="str">
        <f>IF(OR(G37=Sheet2!$B$4,J37=Sheet2!$D$2), "Provide Student Load(%)"," ")</f>
        <v> </v>
      </c>
      <c r="L37" s="1" t="str">
        <f>IF(OR(G37=Sheet2!$B$4,G37=Sheet2!$B$5,G37=Sheet2!$B$6,G37=Sheet2!$B$10), "Provide new expected end date"," ")</f>
        <v> </v>
      </c>
      <c r="M37" s="1" t="str">
        <f>IF(G37=Sheet2!$B$8,"Provide reason for withdrawal",IF(G37=Sheet2!$B$2,"Provide 'I' = interim / 'S'=full award"," "))</f>
        <v> </v>
      </c>
      <c r="N37" s="1" t="str">
        <f>IF(OR(G37=Sheet2!$B$8,G37=Sheet2!$B$2), "Provide End date"," ")</f>
        <v> </v>
      </c>
      <c r="O37" s="1" t="str">
        <f>IF(G37=Sheet2!$B$6, "Provide start date of IOS"," ")</f>
        <v> </v>
      </c>
      <c r="P37" s="1" t="str">
        <f>IF(G37=Sheet2!$B$6, "Provide expected end date of IOS"," ")</f>
        <v> </v>
      </c>
      <c r="Q37" s="1" t="str">
        <f>IF(G37=Sheet2!$B$6, "Provide reason for IOS"," ")</f>
        <v> </v>
      </c>
      <c r="R37" s="1" t="str">
        <f>IF(OR(G37=Sheet2!$B$7,G37=Sheet2!$B$12), "Provide Date for resit board"," ")</f>
        <v> </v>
      </c>
    </row>
    <row r="38" spans="9:18">
      <c r="I38" s="4"/>
      <c r="J38" s="5" t="str">
        <f>IF(G38=Sheet2!$B$11, "Repeat element with attendance or Assessment, please choose as applicable"," ")</f>
        <v> </v>
      </c>
      <c r="K38" s="5" t="str">
        <f>IF(OR(G38=Sheet2!$B$4,J38=Sheet2!$D$2), "Provide Student Load(%)"," ")</f>
        <v> </v>
      </c>
      <c r="L38" s="1" t="str">
        <f>IF(OR(G38=Sheet2!$B$4,G38=Sheet2!$B$5,G38=Sheet2!$B$6,G38=Sheet2!$B$10), "Provide new expected end date"," ")</f>
        <v> </v>
      </c>
      <c r="M38" s="1" t="str">
        <f>IF(G38=Sheet2!$B$8,"Provide reason for withdrawal",IF(G38=Sheet2!$B$2,"Provide 'I' = interim / 'S'=full award"," "))</f>
        <v> </v>
      </c>
      <c r="N38" s="1" t="str">
        <f>IF(OR(G38=Sheet2!$B$8,G38=Sheet2!$B$2), "Provide End date"," ")</f>
        <v> </v>
      </c>
      <c r="O38" s="1" t="str">
        <f>IF(G38=Sheet2!$B$6, "Provide start date of IOS"," ")</f>
        <v> </v>
      </c>
      <c r="P38" s="1" t="str">
        <f>IF(G38=Sheet2!$B$6, "Provide expected end date of IOS"," ")</f>
        <v> </v>
      </c>
      <c r="Q38" s="1" t="str">
        <f>IF(G38=Sheet2!$B$6, "Provide reason for IOS"," ")</f>
        <v> </v>
      </c>
      <c r="R38" s="1" t="str">
        <f>IF(OR(G38=Sheet2!$B$7,G38=Sheet2!$B$12), "Provide Date for resit board"," ")</f>
        <v> </v>
      </c>
    </row>
    <row r="39" spans="9:18">
      <c r="I39" s="4"/>
      <c r="J39" s="5" t="str">
        <f>IF(G39=Sheet2!$B$11, "Repeat element with attendance or Assessment, please choose as applicable"," ")</f>
        <v> </v>
      </c>
      <c r="K39" s="5" t="str">
        <f>IF(OR(G39=Sheet2!$B$4,J39=Sheet2!$D$2), "Provide Student Load(%)"," ")</f>
        <v> </v>
      </c>
      <c r="L39" s="1" t="str">
        <f>IF(OR(G39=Sheet2!$B$4,G39=Sheet2!$B$5,G39=Sheet2!$B$6,G39=Sheet2!$B$10), "Provide new expected end date"," ")</f>
        <v> </v>
      </c>
      <c r="M39" s="1" t="str">
        <f>IF(G39=Sheet2!$B$8,"Provide reason for withdrawal",IF(G39=Sheet2!$B$2,"Provide 'I' = interim / 'S'=full award"," "))</f>
        <v> </v>
      </c>
      <c r="N39" s="1" t="str">
        <f>IF(OR(G39=Sheet2!$B$8,G39=Sheet2!$B$2), "Provide End date"," ")</f>
        <v> </v>
      </c>
      <c r="O39" s="1" t="str">
        <f>IF(G39=Sheet2!$B$6, "Provide start date of IOS"," ")</f>
        <v> </v>
      </c>
      <c r="P39" s="1" t="str">
        <f>IF(G39=Sheet2!$B$6, "Provide expected end date of IOS"," ")</f>
        <v> </v>
      </c>
      <c r="Q39" s="1" t="str">
        <f>IF(G39=Sheet2!$B$6, "Provide reason for IOS"," ")</f>
        <v> </v>
      </c>
      <c r="R39" s="1" t="str">
        <f>IF(OR(G39=Sheet2!$B$7,G39=Sheet2!$B$12), "Provide Date for resit board"," ")</f>
        <v> </v>
      </c>
    </row>
    <row r="40" spans="9:18">
      <c r="I40" s="4"/>
      <c r="J40" s="5" t="str">
        <f>IF(G40=Sheet2!$B$11, "Repeat element with attendance or Assessment, please choose as applicable"," ")</f>
        <v> </v>
      </c>
      <c r="K40" s="5" t="str">
        <f>IF(OR(G40=Sheet2!$B$4,J40=Sheet2!$D$2), "Provide Student Load(%)"," ")</f>
        <v> </v>
      </c>
      <c r="L40" s="1" t="str">
        <f>IF(OR(G40=Sheet2!$B$4,G40=Sheet2!$B$5,G40=Sheet2!$B$6,G40=Sheet2!$B$10), "Provide new expected end date"," ")</f>
        <v> </v>
      </c>
      <c r="M40" s="1" t="str">
        <f>IF(G40=Sheet2!$B$8,"Provide reason for withdrawal",IF(G40=Sheet2!$B$2,"Provide 'I' = interim / 'S'=full award"," "))</f>
        <v> </v>
      </c>
      <c r="N40" s="1" t="str">
        <f>IF(OR(G40=Sheet2!$B$8,G40=Sheet2!$B$2), "Provide End date"," ")</f>
        <v> </v>
      </c>
      <c r="O40" s="1" t="str">
        <f>IF(G40=Sheet2!$B$6, "Provide start date of IOS"," ")</f>
        <v> </v>
      </c>
      <c r="P40" s="1" t="str">
        <f>IF(G40=Sheet2!$B$6, "Provide expected end date of IOS"," ")</f>
        <v> </v>
      </c>
      <c r="Q40" s="1" t="str">
        <f>IF(G40=Sheet2!$B$6, "Provide reason for IOS"," ")</f>
        <v> </v>
      </c>
      <c r="R40" s="1" t="str">
        <f>IF(OR(G40=Sheet2!$B$7,G40=Sheet2!$B$12), "Provide Date for resit board"," ")</f>
        <v> </v>
      </c>
    </row>
    <row r="41" spans="9:18">
      <c r="I41" s="4"/>
      <c r="J41" s="5" t="str">
        <f>IF(G41=Sheet2!$B$11, "Repeat element with attendance or Assessment, please choose as applicable"," ")</f>
        <v> </v>
      </c>
      <c r="K41" s="5" t="str">
        <f>IF(OR(G41=Sheet2!$B$4,J41=Sheet2!$D$2), "Provide Student Load(%)"," ")</f>
        <v> </v>
      </c>
      <c r="L41" s="1" t="str">
        <f>IF(OR(G41=Sheet2!$B$4,G41=Sheet2!$B$5,G41=Sheet2!$B$6,G41=Sheet2!$B$10), "Provide new expected end date"," ")</f>
        <v> </v>
      </c>
      <c r="M41" s="1" t="str">
        <f>IF(G41=Sheet2!$B$8,"Provide reason for withdrawal",IF(G41=Sheet2!$B$2,"Provide 'I' = interim / 'S'=full award"," "))</f>
        <v> </v>
      </c>
      <c r="N41" s="1" t="str">
        <f>IF(OR(G41=Sheet2!$B$8,G41=Sheet2!$B$2), "Provide End date"," ")</f>
        <v> </v>
      </c>
      <c r="O41" s="1" t="str">
        <f>IF(G41=Sheet2!$B$6, "Provide start date of IOS"," ")</f>
        <v> </v>
      </c>
      <c r="P41" s="1" t="str">
        <f>IF(G41=Sheet2!$B$6, "Provide expected end date of IOS"," ")</f>
        <v> </v>
      </c>
      <c r="Q41" s="1" t="str">
        <f>IF(G41=Sheet2!$B$6, "Provide reason for IOS"," ")</f>
        <v> </v>
      </c>
      <c r="R41" s="1" t="str">
        <f>IF(OR(G41=Sheet2!$B$7,G41=Sheet2!$B$12), "Provide Date for resit board"," ")</f>
        <v> </v>
      </c>
    </row>
    <row r="42" spans="9:18">
      <c r="I42" s="4"/>
      <c r="J42" s="5" t="str">
        <f>IF(G42=Sheet2!$B$11, "Repeat element with attendance or Assessment, please choose as applicable"," ")</f>
        <v> </v>
      </c>
      <c r="K42" s="5" t="str">
        <f>IF(OR(G42=Sheet2!$B$4,J42=Sheet2!$D$2), "Provide Student Load(%)"," ")</f>
        <v> </v>
      </c>
      <c r="L42" s="1" t="str">
        <f>IF(OR(G42=Sheet2!$B$4,G42=Sheet2!$B$5,G42=Sheet2!$B$6,G42=Sheet2!$B$10), "Provide new expected end date"," ")</f>
        <v> </v>
      </c>
      <c r="M42" s="1" t="str">
        <f>IF(G42=Sheet2!$B$8,"Provide reason for withdrawal",IF(G42=Sheet2!$B$2,"Provide 'I' = interim / 'S'=full award"," "))</f>
        <v> </v>
      </c>
      <c r="N42" s="1" t="str">
        <f>IF(OR(G42=Sheet2!$B$8,G42=Sheet2!$B$2), "Provide End date"," ")</f>
        <v> </v>
      </c>
      <c r="O42" s="1" t="str">
        <f>IF(G42=Sheet2!$B$6, "Provide start date of IOS"," ")</f>
        <v> </v>
      </c>
      <c r="P42" s="1" t="str">
        <f>IF(G42=Sheet2!$B$6, "Provide expected end date of IOS"," ")</f>
        <v> </v>
      </c>
      <c r="Q42" s="1" t="str">
        <f>IF(G42=Sheet2!$B$6, "Provide reason for IOS"," ")</f>
        <v> </v>
      </c>
      <c r="R42" s="1" t="str">
        <f>IF(OR(G42=Sheet2!$B$7,G42=Sheet2!$B$12), "Provide Date for resit board"," ")</f>
        <v> </v>
      </c>
    </row>
    <row r="43" spans="9:18">
      <c r="I43" s="4"/>
      <c r="J43" s="5" t="str">
        <f>IF(G43=Sheet2!$B$11, "Repeat element with attendance or Assessment, please choose as applicable"," ")</f>
        <v> </v>
      </c>
      <c r="K43" s="5" t="str">
        <f>IF(OR(G43=Sheet2!$B$4,J43=Sheet2!$D$2), "Provide Student Load(%)"," ")</f>
        <v> </v>
      </c>
      <c r="L43" s="1" t="str">
        <f>IF(OR(G43=Sheet2!$B$4,G43=Sheet2!$B$5,G43=Sheet2!$B$6,G43=Sheet2!$B$10), "Provide new expected end date"," ")</f>
        <v> </v>
      </c>
      <c r="M43" s="1" t="str">
        <f>IF(G43=Sheet2!$B$8,"Provide reason for withdrawal",IF(G43=Sheet2!$B$2,"Provide 'I' = interim / 'S'=full award"," "))</f>
        <v> </v>
      </c>
      <c r="N43" s="1" t="str">
        <f>IF(OR(G43=Sheet2!$B$8,G43=Sheet2!$B$2), "Provide End date"," ")</f>
        <v> </v>
      </c>
      <c r="O43" s="1" t="str">
        <f>IF(G43=Sheet2!$B$6, "Provide start date of IOS"," ")</f>
        <v> </v>
      </c>
      <c r="P43" s="1" t="str">
        <f>IF(G43=Sheet2!$B$6, "Provide expected end date of IOS"," ")</f>
        <v> </v>
      </c>
      <c r="Q43" s="1" t="str">
        <f>IF(G43=Sheet2!$B$6, "Provide reason for IOS"," ")</f>
        <v> </v>
      </c>
      <c r="R43" s="1" t="str">
        <f>IF(OR(G43=Sheet2!$B$7,G43=Sheet2!$B$12), "Provide Date for resit board"," ")</f>
        <v> </v>
      </c>
    </row>
    <row r="44" spans="9:18">
      <c r="I44" s="4"/>
      <c r="J44" s="5" t="str">
        <f>IF(G44=Sheet2!$B$11, "Repeat element with attendance or Assessment, please choose as applicable"," ")</f>
        <v> </v>
      </c>
      <c r="K44" s="5" t="str">
        <f>IF(OR(G44=Sheet2!$B$4,J44=Sheet2!$D$2), "Provide Student Load(%)"," ")</f>
        <v> </v>
      </c>
      <c r="L44" s="1" t="str">
        <f>IF(OR(G44=Sheet2!$B$4,G44=Sheet2!$B$5,G44=Sheet2!$B$6,G44=Sheet2!$B$10), "Provide new expected end date"," ")</f>
        <v> </v>
      </c>
      <c r="M44" s="1" t="str">
        <f>IF(G44=Sheet2!$B$8,"Provide reason for withdrawal",IF(G44=Sheet2!$B$2,"Provide 'I' = interim / 'S'=full award"," "))</f>
        <v> </v>
      </c>
      <c r="N44" s="1" t="str">
        <f>IF(OR(G44=Sheet2!$B$8,G44=Sheet2!$B$2), "Provide End date"," ")</f>
        <v> </v>
      </c>
      <c r="O44" s="1" t="str">
        <f>IF(G44=Sheet2!$B$6, "Provide start date of IOS"," ")</f>
        <v> </v>
      </c>
      <c r="P44" s="1" t="str">
        <f>IF(G44=Sheet2!$B$6, "Provide expected end date of IOS"," ")</f>
        <v> </v>
      </c>
      <c r="Q44" s="1" t="str">
        <f>IF(G44=Sheet2!$B$6, "Provide reason for IOS"," ")</f>
        <v> </v>
      </c>
      <c r="R44" s="1" t="str">
        <f>IF(OR(G44=Sheet2!$B$7,G44=Sheet2!$B$12), "Provide Date for resit board"," ")</f>
        <v> </v>
      </c>
    </row>
    <row r="45" spans="9:18">
      <c r="I45" s="4"/>
      <c r="J45" s="5" t="str">
        <f>IF(G45=Sheet2!$B$11, "Repeat element with attendance or Assessment, please choose as applicable"," ")</f>
        <v> </v>
      </c>
      <c r="K45" s="5" t="str">
        <f>IF(OR(G45=Sheet2!$B$4,J45=Sheet2!$D$2), "Provide Student Load(%)"," ")</f>
        <v> </v>
      </c>
      <c r="L45" s="1" t="str">
        <f>IF(OR(G45=Sheet2!$B$4,G45=Sheet2!$B$5,G45=Sheet2!$B$6,G45=Sheet2!$B$10), "Provide new expected end date"," ")</f>
        <v> </v>
      </c>
      <c r="M45" s="1" t="str">
        <f>IF(G45=Sheet2!$B$8,"Provide reason for withdrawal",IF(G45=Sheet2!$B$2,"Provide 'I' = interim / 'S'=full award"," "))</f>
        <v> </v>
      </c>
      <c r="N45" s="1" t="str">
        <f>IF(OR(G45=Sheet2!$B$8,G45=Sheet2!$B$2), "Provide End date"," ")</f>
        <v> </v>
      </c>
      <c r="O45" s="1" t="str">
        <f>IF(G45=Sheet2!$B$6, "Provide start date of IOS"," ")</f>
        <v> </v>
      </c>
      <c r="P45" s="1" t="str">
        <f>IF(G45=Sheet2!$B$6, "Provide expected end date of IOS"," ")</f>
        <v> </v>
      </c>
      <c r="Q45" s="1" t="str">
        <f>IF(G45=Sheet2!$B$6, "Provide reason for IOS"," ")</f>
        <v> </v>
      </c>
      <c r="R45" s="1" t="str">
        <f>IF(OR(G45=Sheet2!$B$7,G45=Sheet2!$B$12), "Provide Date for resit board"," ")</f>
        <v> </v>
      </c>
    </row>
    <row r="46" spans="9:18">
      <c r="I46" s="4"/>
      <c r="J46" s="5" t="str">
        <f>IF(G46=Sheet2!$B$11, "Repeat element with attendance or Assessment, please choose as applicable"," ")</f>
        <v> </v>
      </c>
      <c r="K46" s="5" t="str">
        <f>IF(OR(G46=Sheet2!$B$4,J46=Sheet2!$D$2), "Provide Student Load(%)"," ")</f>
        <v> </v>
      </c>
      <c r="L46" s="1" t="str">
        <f>IF(OR(G46=Sheet2!$B$4,G46=Sheet2!$B$5,G46=Sheet2!$B$6,G46=Sheet2!$B$10), "Provide new expected end date"," ")</f>
        <v> </v>
      </c>
      <c r="M46" s="1" t="str">
        <f>IF(G46=Sheet2!$B$8,"Provide reason for withdrawal",IF(G46=Sheet2!$B$2,"Provide 'I' = interim / 'S'=full award"," "))</f>
        <v> </v>
      </c>
      <c r="N46" s="1" t="str">
        <f>IF(OR(G46=Sheet2!$B$8,G46=Sheet2!$B$2), "Provide End date"," ")</f>
        <v> </v>
      </c>
      <c r="O46" s="1" t="str">
        <f>IF(G46=Sheet2!$B$6, "Provide start date of IOS"," ")</f>
        <v> </v>
      </c>
      <c r="P46" s="1" t="str">
        <f>IF(G46=Sheet2!$B$6, "Provide expected end date of IOS"," ")</f>
        <v> </v>
      </c>
      <c r="Q46" s="1" t="str">
        <f>IF(G46=Sheet2!$B$6, "Provide reason for IOS"," ")</f>
        <v> </v>
      </c>
      <c r="R46" s="1" t="str">
        <f>IF(OR(G46=Sheet2!$B$7,G46=Sheet2!$B$12), "Provide Date for resit board"," ")</f>
        <v> </v>
      </c>
    </row>
    <row r="47" spans="9:18">
      <c r="I47" s="4"/>
      <c r="J47" s="5" t="str">
        <f>IF(G47=Sheet2!$B$11, "Repeat element with attendance or Assessment, please choose as applicable"," ")</f>
        <v> </v>
      </c>
      <c r="K47" s="5" t="str">
        <f>IF(OR(G47=Sheet2!$B$4,J47=Sheet2!$D$2), "Provide Student Load(%)"," ")</f>
        <v> </v>
      </c>
      <c r="L47" s="1" t="str">
        <f>IF(OR(G47=Sheet2!$B$4,G47=Sheet2!$B$5,G47=Sheet2!$B$6,G47=Sheet2!$B$10), "Provide new expected end date"," ")</f>
        <v> </v>
      </c>
      <c r="M47" s="1" t="str">
        <f>IF(G47=Sheet2!$B$8,"Provide reason for withdrawal",IF(G47=Sheet2!$B$2,"Provide 'I' = interim / 'S'=full award"," "))</f>
        <v> </v>
      </c>
      <c r="N47" s="1" t="str">
        <f>IF(OR(G47=Sheet2!$B$8,G47=Sheet2!$B$2), "Provide End date"," ")</f>
        <v> </v>
      </c>
      <c r="O47" s="1" t="str">
        <f>IF(G47=Sheet2!$B$6, "Provide start date of IOS"," ")</f>
        <v> </v>
      </c>
      <c r="P47" s="1" t="str">
        <f>IF(G47=Sheet2!$B$6, "Provide expected end date of IOS"," ")</f>
        <v> </v>
      </c>
      <c r="Q47" s="1" t="str">
        <f>IF(G47=Sheet2!$B$6, "Provide reason for IOS"," ")</f>
        <v> </v>
      </c>
      <c r="R47" s="1" t="str">
        <f>IF(OR(G47=Sheet2!$B$7,G47=Sheet2!$B$12), "Provide Date for resit board"," ")</f>
        <v> </v>
      </c>
    </row>
    <row r="48" spans="9:18">
      <c r="I48" s="4"/>
      <c r="J48" s="5" t="str">
        <f>IF(G48=Sheet2!$B$11, "Repeat element with attendance or Assessment, please choose as applicable"," ")</f>
        <v> </v>
      </c>
      <c r="K48" s="5" t="str">
        <f>IF(OR(G48=Sheet2!$B$4,J48=Sheet2!$D$2), "Provide Student Load(%)"," ")</f>
        <v> </v>
      </c>
      <c r="L48" s="1" t="str">
        <f>IF(OR(G48=Sheet2!$B$4,G48=Sheet2!$B$5,G48=Sheet2!$B$6,G48=Sheet2!$B$10), "Provide new expected end date"," ")</f>
        <v> </v>
      </c>
      <c r="M48" s="1" t="str">
        <f>IF(G48=Sheet2!$B$8,"Provide reason for withdrawal",IF(G48=Sheet2!$B$2,"Provide 'I' = interim / 'S'=full award"," "))</f>
        <v> </v>
      </c>
      <c r="N48" s="1" t="str">
        <f>IF(OR(G48=Sheet2!$B$8,G48=Sheet2!$B$2), "Provide End date"," ")</f>
        <v> </v>
      </c>
      <c r="O48" s="1" t="str">
        <f>IF(G48=Sheet2!$B$6, "Provide start date of IOS"," ")</f>
        <v> </v>
      </c>
      <c r="P48" s="1" t="str">
        <f>IF(G48=Sheet2!$B$6, "Provide expected end date of IOS"," ")</f>
        <v> </v>
      </c>
      <c r="Q48" s="1" t="str">
        <f>IF(G48=Sheet2!$B$6, "Provide reason for IOS"," ")</f>
        <v> </v>
      </c>
      <c r="R48" s="1" t="str">
        <f>IF(OR(G48=Sheet2!$B$7,G48=Sheet2!$B$12), "Provide Date for resit board"," ")</f>
        <v> </v>
      </c>
    </row>
    <row r="49" spans="9:18">
      <c r="I49" s="4"/>
      <c r="J49" s="5" t="str">
        <f>IF(G49=Sheet2!$B$11, "Repeat element with attendance or Assessment, please choose as applicable"," ")</f>
        <v> </v>
      </c>
      <c r="K49" s="5" t="str">
        <f>IF(OR(G49=Sheet2!$B$4,J49=Sheet2!$D$2), "Provide Student Load(%)"," ")</f>
        <v> </v>
      </c>
      <c r="L49" s="1" t="str">
        <f>IF(OR(G49=Sheet2!$B$4,G49=Sheet2!$B$5,G49=Sheet2!$B$6,G49=Sheet2!$B$10), "Provide new expected end date"," ")</f>
        <v> </v>
      </c>
      <c r="M49" s="1" t="str">
        <f>IF(G49=Sheet2!$B$8,"Provide reason for withdrawal",IF(G49=Sheet2!$B$2,"Provide 'I' = interim / 'S'=full award"," "))</f>
        <v> </v>
      </c>
      <c r="N49" s="1" t="str">
        <f>IF(OR(G49=Sheet2!$B$8,G49=Sheet2!$B$2), "Provide End date"," ")</f>
        <v> </v>
      </c>
      <c r="O49" s="1" t="str">
        <f>IF(G49=Sheet2!$B$6, "Provide start date of IOS"," ")</f>
        <v> </v>
      </c>
      <c r="P49" s="1" t="str">
        <f>IF(G49=Sheet2!$B$6, "Provide expected end date of IOS"," ")</f>
        <v> </v>
      </c>
      <c r="Q49" s="1" t="str">
        <f>IF(G49=Sheet2!$B$6, "Provide reason for IOS"," ")</f>
        <v> </v>
      </c>
      <c r="R49" s="1" t="str">
        <f>IF(OR(G49=Sheet2!$B$7,G49=Sheet2!$B$12), "Provide Date for resit board"," ")</f>
        <v> </v>
      </c>
    </row>
    <row r="50" spans="9:18">
      <c r="I50" s="4"/>
      <c r="J50" s="5" t="str">
        <f>IF(G50=Sheet2!$B$11, "Repeat element with attendance or Assessment, please choose as applicable"," ")</f>
        <v> </v>
      </c>
      <c r="K50" s="5" t="str">
        <f>IF(OR(G50=Sheet2!$B$4,J50=Sheet2!$D$2), "Provide Student Load(%)"," ")</f>
        <v> </v>
      </c>
      <c r="L50" s="1" t="str">
        <f>IF(OR(G50=Sheet2!$B$4,G50=Sheet2!$B$5,G50=Sheet2!$B$6,G50=Sheet2!$B$10), "Provide new expected end date"," ")</f>
        <v> </v>
      </c>
      <c r="M50" s="1" t="str">
        <f>IF(G50=Sheet2!$B$8,"Provide reason for withdrawal",IF(G50=Sheet2!$B$2,"Provide 'I' = interim / 'S'=full award"," "))</f>
        <v> </v>
      </c>
      <c r="N50" s="1" t="str">
        <f>IF(OR(G50=Sheet2!$B$8,G50=Sheet2!$B$2), "Provide End date"," ")</f>
        <v> </v>
      </c>
      <c r="O50" s="1" t="str">
        <f>IF(G50=Sheet2!$B$6, "Provide start date of IOS"," ")</f>
        <v> </v>
      </c>
      <c r="P50" s="1" t="str">
        <f>IF(G50=Sheet2!$B$6, "Provide expected end date of IOS"," ")</f>
        <v> </v>
      </c>
      <c r="Q50" s="1" t="str">
        <f>IF(G50=Sheet2!$B$6, "Provide reason for IOS"," ")</f>
        <v> </v>
      </c>
      <c r="R50" s="1" t="str">
        <f>IF(OR(G50=Sheet2!$B$7,G50=Sheet2!$B$12), "Provide Date for resit board"," ")</f>
        <v> </v>
      </c>
    </row>
    <row r="51" spans="9:18">
      <c r="I51" s="4"/>
      <c r="J51" s="5" t="str">
        <f>IF(G51=Sheet2!$B$11, "Repeat element with attendance or Assessment, please choose as applicable"," ")</f>
        <v> </v>
      </c>
      <c r="K51" s="5" t="str">
        <f>IF(OR(G51=Sheet2!$B$4,J51=Sheet2!$D$2), "Provide Student Load(%)"," ")</f>
        <v> </v>
      </c>
      <c r="L51" s="1" t="str">
        <f>IF(OR(G51=Sheet2!$B$4,G51=Sheet2!$B$5,G51=Sheet2!$B$6,G51=Sheet2!$B$10), "Provide new expected end date"," ")</f>
        <v> </v>
      </c>
      <c r="M51" s="1" t="str">
        <f>IF(G51=Sheet2!$B$8,"Provide reason for withdrawal",IF(G51=Sheet2!$B$2,"Provide 'I' = interim / 'S'=full award"," "))</f>
        <v> </v>
      </c>
      <c r="N51" s="1" t="str">
        <f>IF(OR(G51=Sheet2!$B$8,G51=Sheet2!$B$2), "Provide End date"," ")</f>
        <v> </v>
      </c>
      <c r="O51" s="1" t="str">
        <f>IF(G51=Sheet2!$B$6, "Provide start date of IOS"," ")</f>
        <v> </v>
      </c>
      <c r="P51" s="1" t="str">
        <f>IF(G51=Sheet2!$B$6, "Provide expected end date of IOS"," ")</f>
        <v> </v>
      </c>
      <c r="Q51" s="1" t="str">
        <f>IF(G51=Sheet2!$B$6, "Provide reason for IOS"," ")</f>
        <v> </v>
      </c>
      <c r="R51" s="1" t="str">
        <f>IF(OR(G51=Sheet2!$B$7,G51=Sheet2!$B$12), "Provide Date for resit board"," ")</f>
        <v> </v>
      </c>
    </row>
    <row r="52" spans="9:18">
      <c r="I52" s="4"/>
      <c r="J52" s="5" t="str">
        <f>IF(G52=Sheet2!$B$11, "Repeat element with attendance or Assessment, please choose as applicable"," ")</f>
        <v> </v>
      </c>
      <c r="K52" s="5" t="str">
        <f>IF(OR(G52=Sheet2!$B$4,J52=Sheet2!$D$2), "Provide Student Load(%)"," ")</f>
        <v> </v>
      </c>
      <c r="L52" s="1" t="str">
        <f>IF(OR(G52=Sheet2!$B$4,G52=Sheet2!$B$5,G52=Sheet2!$B$6,G52=Sheet2!$B$10), "Provide new expected end date"," ")</f>
        <v> </v>
      </c>
      <c r="M52" s="1" t="str">
        <f>IF(G52=Sheet2!$B$8,"Provide reason for withdrawal",IF(G52=Sheet2!$B$2,"Provide 'I' = interim / 'S'=full award"," "))</f>
        <v> </v>
      </c>
      <c r="N52" s="1" t="str">
        <f>IF(OR(G52=Sheet2!$B$8,G52=Sheet2!$B$2), "Provide End date"," ")</f>
        <v> </v>
      </c>
      <c r="O52" s="1" t="str">
        <f>IF(G52=Sheet2!$B$6, "Provide start date of IOS"," ")</f>
        <v> </v>
      </c>
      <c r="P52" s="1" t="str">
        <f>IF(G52=Sheet2!$B$6, "Provide expected end date of IOS"," ")</f>
        <v> </v>
      </c>
      <c r="Q52" s="1" t="str">
        <f>IF(G52=Sheet2!$B$6, "Provide reason for IOS"," ")</f>
        <v> </v>
      </c>
      <c r="R52" s="1" t="str">
        <f>IF(OR(G52=Sheet2!$B$7,G52=Sheet2!$B$12), "Provide Date for resit board"," ")</f>
        <v> </v>
      </c>
    </row>
    <row r="53" spans="9:18">
      <c r="I53" s="4"/>
      <c r="J53" s="5" t="str">
        <f>IF(G53=Sheet2!$B$11, "Repeat element with attendance or Assessment, please choose as applicable"," ")</f>
        <v> </v>
      </c>
      <c r="K53" s="5" t="str">
        <f>IF(OR(G53=Sheet2!$B$4,J53=Sheet2!$D$2), "Provide Student Load(%)"," ")</f>
        <v> </v>
      </c>
      <c r="L53" s="1" t="str">
        <f>IF(OR(G53=Sheet2!$B$4,G53=Sheet2!$B$5,G53=Sheet2!$B$6,G53=Sheet2!$B$10), "Provide new expected end date"," ")</f>
        <v> </v>
      </c>
      <c r="M53" s="1" t="str">
        <f>IF(G53=Sheet2!$B$8,"Provide reason for withdrawal",IF(G53=Sheet2!$B$2,"Provide 'I' = interim / 'S'=full award"," "))</f>
        <v> </v>
      </c>
      <c r="N53" s="1" t="str">
        <f>IF(OR(G53=Sheet2!$B$8,G53=Sheet2!$B$2), "Provide End date"," ")</f>
        <v> </v>
      </c>
      <c r="O53" s="1" t="str">
        <f>IF(G53=Sheet2!$B$6, "Provide start date of IOS"," ")</f>
        <v> </v>
      </c>
      <c r="P53" s="1" t="str">
        <f>IF(G53=Sheet2!$B$6, "Provide expected end date of IOS"," ")</f>
        <v> </v>
      </c>
      <c r="Q53" s="1" t="str">
        <f>IF(G53=Sheet2!$B$6, "Provide reason for IOS"," ")</f>
        <v> </v>
      </c>
      <c r="R53" s="1" t="str">
        <f>IF(OR(G53=Sheet2!$B$7,G53=Sheet2!$B$12), "Provide Date for resit board"," ")</f>
        <v> </v>
      </c>
    </row>
    <row r="54" spans="9:18">
      <c r="I54" s="4"/>
      <c r="J54" s="5" t="str">
        <f>IF(G54=Sheet2!$B$11, "Repeat element with attendance or Assessment, please choose as applicable"," ")</f>
        <v> </v>
      </c>
      <c r="K54" s="5" t="str">
        <f>IF(OR(G54=Sheet2!$B$4,J54=Sheet2!$D$2), "Provide Student Load(%)"," ")</f>
        <v> </v>
      </c>
      <c r="L54" s="1" t="str">
        <f>IF(OR(G54=Sheet2!$B$4,G54=Sheet2!$B$5,G54=Sheet2!$B$6,G54=Sheet2!$B$10), "Provide new expected end date"," ")</f>
        <v> </v>
      </c>
      <c r="M54" s="1" t="str">
        <f>IF(G54=Sheet2!$B$8,"Provide reason for withdrawal",IF(G54=Sheet2!$B$2,"Provide 'I' = interim / 'S'=full award"," "))</f>
        <v> </v>
      </c>
      <c r="N54" s="1" t="str">
        <f>IF(OR(G54=Sheet2!$B$8,G54=Sheet2!$B$2), "Provide End date"," ")</f>
        <v> </v>
      </c>
      <c r="O54" s="1" t="str">
        <f>IF(G54=Sheet2!$B$6, "Provide start date of IOS"," ")</f>
        <v> </v>
      </c>
      <c r="P54" s="1" t="str">
        <f>IF(G54=Sheet2!$B$6, "Provide expected end date of IOS"," ")</f>
        <v> </v>
      </c>
      <c r="Q54" s="1" t="str">
        <f>IF(G54=Sheet2!$B$6, "Provide reason for IOS"," ")</f>
        <v> </v>
      </c>
      <c r="R54" s="1" t="str">
        <f>IF(OR(G54=Sheet2!$B$7,G54=Sheet2!$B$12), "Provide Date for resit board"," ")</f>
        <v> </v>
      </c>
    </row>
    <row r="55" spans="9:18">
      <c r="I55" s="4"/>
      <c r="J55" s="5" t="str">
        <f>IF(G55=Sheet2!$B$11, "Repeat element with attendance or Assessment, please choose as applicable"," ")</f>
        <v> </v>
      </c>
      <c r="K55" s="5" t="str">
        <f>IF(OR(G55=Sheet2!$B$4,J55=Sheet2!$D$2), "Provide Student Load(%)"," ")</f>
        <v> </v>
      </c>
      <c r="L55" s="1" t="str">
        <f>IF(OR(G55=Sheet2!$B$4,G55=Sheet2!$B$5,G55=Sheet2!$B$6,G55=Sheet2!$B$10), "Provide new expected end date"," ")</f>
        <v> </v>
      </c>
      <c r="M55" s="1" t="str">
        <f>IF(G55=Sheet2!$B$8,"Provide reason for withdrawal",IF(G55=Sheet2!$B$2,"Provide 'I' = interim / 'S'=full award"," "))</f>
        <v> </v>
      </c>
      <c r="N55" s="1" t="str">
        <f>IF(OR(G55=Sheet2!$B$8,G55=Sheet2!$B$2), "Provide End date"," ")</f>
        <v> </v>
      </c>
      <c r="O55" s="1" t="str">
        <f>IF(G55=Sheet2!$B$6, "Provide start date of IOS"," ")</f>
        <v> </v>
      </c>
      <c r="P55" s="1" t="str">
        <f>IF(G55=Sheet2!$B$6, "Provide expected end date of IOS"," ")</f>
        <v> </v>
      </c>
      <c r="Q55" s="1" t="str">
        <f>IF(G55=Sheet2!$B$6, "Provide reason for IOS"," ")</f>
        <v> </v>
      </c>
      <c r="R55" s="1" t="str">
        <f>IF(OR(G55=Sheet2!$B$7,G55=Sheet2!$B$12), "Provide Date for resit board"," ")</f>
        <v> </v>
      </c>
    </row>
    <row r="56" spans="9:18">
      <c r="I56" s="4"/>
      <c r="J56" s="5" t="str">
        <f>IF(G56=Sheet2!$B$11, "Repeat element with attendance or Assessment, please choose as applicable"," ")</f>
        <v> </v>
      </c>
      <c r="K56" s="5" t="str">
        <f>IF(OR(G56=Sheet2!$B$4,J56=Sheet2!$D$2), "Provide Student Load(%)"," ")</f>
        <v> </v>
      </c>
      <c r="L56" s="1" t="str">
        <f>IF(OR(G56=Sheet2!$B$4,G56=Sheet2!$B$5,G56=Sheet2!$B$6,G56=Sheet2!$B$10), "Provide new expected end date"," ")</f>
        <v> </v>
      </c>
      <c r="M56" s="1" t="str">
        <f>IF(G56=Sheet2!$B$8,"Provide reason for withdrawal",IF(G56=Sheet2!$B$2,"Provide 'I' = interim / 'S'=full award"," "))</f>
        <v> </v>
      </c>
      <c r="N56" s="1" t="str">
        <f>IF(OR(G56=Sheet2!$B$8,G56=Sheet2!$B$2), "Provide End date"," ")</f>
        <v> </v>
      </c>
      <c r="O56" s="1" t="str">
        <f>IF(G56=Sheet2!$B$6, "Provide start date of IOS"," ")</f>
        <v> </v>
      </c>
      <c r="P56" s="1" t="str">
        <f>IF(G56=Sheet2!$B$6, "Provide expected end date of IOS"," ")</f>
        <v> </v>
      </c>
      <c r="Q56" s="1" t="str">
        <f>IF(G56=Sheet2!$B$6, "Provide reason for IOS"," ")</f>
        <v> </v>
      </c>
      <c r="R56" s="1" t="str">
        <f>IF(OR(G56=Sheet2!$B$7,G56=Sheet2!$B$12), "Provide Date for resit board"," ")</f>
        <v> </v>
      </c>
    </row>
    <row r="57" spans="9:18">
      <c r="I57" s="4"/>
      <c r="J57" s="5" t="str">
        <f>IF(G57=Sheet2!$B$11, "Repeat element with attendance or Assessment, please choose as applicable"," ")</f>
        <v> </v>
      </c>
      <c r="K57" s="5" t="str">
        <f>IF(OR(G57=Sheet2!$B$4,J57=Sheet2!$D$2), "Provide Student Load(%)"," ")</f>
        <v> </v>
      </c>
      <c r="L57" s="1" t="str">
        <f>IF(OR(G57=Sheet2!$B$4,G57=Sheet2!$B$5,G57=Sheet2!$B$6,G57=Sheet2!$B$10), "Provide new expected end date"," ")</f>
        <v> </v>
      </c>
      <c r="M57" s="1" t="str">
        <f>IF(G57=Sheet2!$B$8,"Provide reason for withdrawal",IF(G57=Sheet2!$B$2,"Provide 'I' = interim / 'S'=full award"," "))</f>
        <v> </v>
      </c>
      <c r="N57" s="1" t="str">
        <f>IF(OR(G57=Sheet2!$B$8,G57=Sheet2!$B$2), "Provide End date"," ")</f>
        <v> </v>
      </c>
      <c r="O57" s="1" t="str">
        <f>IF(G57=Sheet2!$B$6, "Provide start date of IOS"," ")</f>
        <v> </v>
      </c>
      <c r="P57" s="1" t="str">
        <f>IF(G57=Sheet2!$B$6, "Provide expected end date of IOS"," ")</f>
        <v> </v>
      </c>
      <c r="Q57" s="1" t="str">
        <f>IF(G57=Sheet2!$B$6, "Provide reason for IOS"," ")</f>
        <v> </v>
      </c>
      <c r="R57" s="1" t="str">
        <f>IF(OR(G57=Sheet2!$B$7,G57=Sheet2!$B$12), "Provide Date for resit board"," ")</f>
        <v> </v>
      </c>
    </row>
    <row r="58" spans="9:18">
      <c r="I58" s="4"/>
      <c r="J58" s="5" t="str">
        <f>IF(G58=Sheet2!$B$11, "Repeat element with attendance or Assessment, please choose as applicable"," ")</f>
        <v> </v>
      </c>
      <c r="K58" s="5" t="str">
        <f>IF(OR(G58=Sheet2!$B$4,J58=Sheet2!$D$2), "Provide Student Load(%)"," ")</f>
        <v> </v>
      </c>
      <c r="L58" s="1" t="str">
        <f>IF(OR(G58=Sheet2!$B$4,G58=Sheet2!$B$5,G58=Sheet2!$B$6,G58=Sheet2!$B$10), "Provide new expected end date"," ")</f>
        <v> </v>
      </c>
      <c r="M58" s="1" t="str">
        <f>IF(G58=Sheet2!$B$8,"Provide reason for withdrawal",IF(G58=Sheet2!$B$2,"Provide 'I' = interim / 'S'=full award"," "))</f>
        <v> </v>
      </c>
      <c r="N58" s="1" t="str">
        <f>IF(OR(G58=Sheet2!$B$8,G58=Sheet2!$B$2), "Provide End date"," ")</f>
        <v> </v>
      </c>
      <c r="O58" s="1" t="str">
        <f>IF(G58=Sheet2!$B$6, "Provide start date of IOS"," ")</f>
        <v> </v>
      </c>
      <c r="P58" s="1" t="str">
        <f>IF(G58=Sheet2!$B$6, "Provide expected end date of IOS"," ")</f>
        <v> </v>
      </c>
      <c r="Q58" s="1" t="str">
        <f>IF(G58=Sheet2!$B$6, "Provide reason for IOS"," ")</f>
        <v> </v>
      </c>
      <c r="R58" s="1" t="str">
        <f>IF(OR(G58=Sheet2!$B$7,G58=Sheet2!$B$12), "Provide Date for resit board"," ")</f>
        <v> </v>
      </c>
    </row>
    <row r="59" spans="9:18">
      <c r="I59" s="4"/>
      <c r="J59" s="5" t="str">
        <f>IF(G59=Sheet2!$B$11, "Repeat element with attendance or Assessment, please choose as applicable"," ")</f>
        <v> </v>
      </c>
      <c r="K59" s="5" t="str">
        <f>IF(OR(G59=Sheet2!$B$4,J59=Sheet2!$D$2), "Provide Student Load(%)"," ")</f>
        <v> </v>
      </c>
      <c r="L59" s="1" t="str">
        <f>IF(OR(G59=Sheet2!$B$4,G59=Sheet2!$B$5,G59=Sheet2!$B$6,G59=Sheet2!$B$10), "Provide new expected end date"," ")</f>
        <v> </v>
      </c>
      <c r="M59" s="1" t="str">
        <f>IF(G59=Sheet2!$B$8,"Provide reason for withdrawal",IF(G59=Sheet2!$B$2,"Provide 'I' = interim / 'S'=full award"," "))</f>
        <v> </v>
      </c>
      <c r="N59" s="1" t="str">
        <f>IF(OR(G59=Sheet2!$B$8,G59=Sheet2!$B$2), "Provide End date"," ")</f>
        <v> </v>
      </c>
      <c r="O59" s="1" t="str">
        <f>IF(G59=Sheet2!$B$6, "Provide start date of IOS"," ")</f>
        <v> </v>
      </c>
      <c r="P59" s="1" t="str">
        <f>IF(G59=Sheet2!$B$6, "Provide expected end date of IOS"," ")</f>
        <v> </v>
      </c>
      <c r="Q59" s="1" t="str">
        <f>IF(G59=Sheet2!$B$6, "Provide reason for IOS"," ")</f>
        <v> </v>
      </c>
      <c r="R59" s="1" t="str">
        <f>IF(OR(G59=Sheet2!$B$7,G59=Sheet2!$B$12), "Provide Date for resit board"," ")</f>
        <v> </v>
      </c>
    </row>
    <row r="60" spans="9:18">
      <c r="I60" s="4"/>
      <c r="J60" s="5" t="str">
        <f>IF(G60=Sheet2!$B$11, "Repeat element with attendance or Assessment, please choose as applicable"," ")</f>
        <v> </v>
      </c>
      <c r="K60" s="5" t="str">
        <f>IF(OR(G60=Sheet2!$B$4,J60=Sheet2!$D$2), "Provide Student Load(%)"," ")</f>
        <v> </v>
      </c>
      <c r="L60" s="1" t="str">
        <f>IF(OR(G60=Sheet2!$B$4,G60=Sheet2!$B$5,G60=Sheet2!$B$6,G60=Sheet2!$B$10), "Provide new expected end date"," ")</f>
        <v> </v>
      </c>
      <c r="M60" s="1" t="str">
        <f>IF(G60=Sheet2!$B$8,"Provide reason for withdrawal",IF(G60=Sheet2!$B$2,"Provide 'I' = interim / 'S'=full award"," "))</f>
        <v> </v>
      </c>
      <c r="N60" s="1" t="str">
        <f>IF(OR(G60=Sheet2!$B$8,G60=Sheet2!$B$2), "Provide End date"," ")</f>
        <v> </v>
      </c>
      <c r="O60" s="1" t="str">
        <f>IF(G60=Sheet2!$B$6, "Provide start date of IOS"," ")</f>
        <v> </v>
      </c>
      <c r="P60" s="1" t="str">
        <f>IF(G60=Sheet2!$B$6, "Provide expected end date of IOS"," ")</f>
        <v> </v>
      </c>
      <c r="Q60" s="1" t="str">
        <f>IF(G60=Sheet2!$B$6, "Provide reason for IOS"," ")</f>
        <v> </v>
      </c>
      <c r="R60" s="1" t="str">
        <f>IF(OR(G60=Sheet2!$B$7,G60=Sheet2!$B$12), "Provide Date for resit board"," ")</f>
        <v> </v>
      </c>
    </row>
    <row r="61" spans="9:18">
      <c r="I61" s="4"/>
      <c r="J61" s="5" t="str">
        <f>IF(G61=Sheet2!$B$11, "Repeat element with attendance or Assessment, please choose as applicable"," ")</f>
        <v> </v>
      </c>
      <c r="K61" s="5" t="str">
        <f>IF(OR(G61=Sheet2!$B$4,J61=Sheet2!$D$2), "Provide Student Load(%)"," ")</f>
        <v> </v>
      </c>
      <c r="L61" s="1" t="str">
        <f>IF(OR(G61=Sheet2!$B$4,G61=Sheet2!$B$5,G61=Sheet2!$B$6,G61=Sheet2!$B$10), "Provide new expected end date"," ")</f>
        <v> </v>
      </c>
      <c r="M61" s="1" t="str">
        <f>IF(G61=Sheet2!$B$8,"Provide reason for withdrawal",IF(G61=Sheet2!$B$2,"Provide 'I' = interim / 'S'=full award"," "))</f>
        <v> </v>
      </c>
      <c r="N61" s="1" t="str">
        <f>IF(OR(G61=Sheet2!$B$8,G61=Sheet2!$B$2), "Provide End date"," ")</f>
        <v> </v>
      </c>
      <c r="O61" s="1" t="str">
        <f>IF(G61=Sheet2!$B$6, "Provide start date of IOS"," ")</f>
        <v> </v>
      </c>
      <c r="P61" s="1" t="str">
        <f>IF(G61=Sheet2!$B$6, "Provide expected end date of IOS"," ")</f>
        <v> </v>
      </c>
      <c r="Q61" s="1" t="str">
        <f>IF(G61=Sheet2!$B$6, "Provide reason for IOS"," ")</f>
        <v> </v>
      </c>
      <c r="R61" s="1" t="str">
        <f>IF(OR(G61=Sheet2!$B$7,G61=Sheet2!$B$12), "Provide Date for resit board"," ")</f>
        <v> </v>
      </c>
    </row>
    <row r="62" spans="9:18">
      <c r="I62" s="4"/>
      <c r="J62" s="5" t="str">
        <f>IF(G62=Sheet2!$B$11, "Repeat element with attendance or Assessment, please choose as applicable"," ")</f>
        <v> </v>
      </c>
      <c r="K62" s="5" t="str">
        <f>IF(OR(G62=Sheet2!$B$4,J62=Sheet2!$D$2), "Provide Student Load(%)"," ")</f>
        <v> </v>
      </c>
      <c r="L62" s="1" t="str">
        <f>IF(OR(G62=Sheet2!$B$4,G62=Sheet2!$B$5,G62=Sheet2!$B$6,G62=Sheet2!$B$10), "Provide new expected end date"," ")</f>
        <v> </v>
      </c>
      <c r="M62" s="1" t="str">
        <f>IF(G62=Sheet2!$B$8,"Provide reason for withdrawal",IF(G62=Sheet2!$B$2,"Provide 'I' = interim / 'S'=full award"," "))</f>
        <v> </v>
      </c>
      <c r="N62" s="1" t="str">
        <f>IF(OR(G62=Sheet2!$B$8,G62=Sheet2!$B$2), "Provide End date"," ")</f>
        <v> </v>
      </c>
      <c r="O62" s="1" t="str">
        <f>IF(G62=Sheet2!$B$6, "Provide start date of IOS"," ")</f>
        <v> </v>
      </c>
      <c r="P62" s="1" t="str">
        <f>IF(G62=Sheet2!$B$6, "Provide expected end date of IOS"," ")</f>
        <v> </v>
      </c>
      <c r="Q62" s="1" t="str">
        <f>IF(G62=Sheet2!$B$6, "Provide reason for IOS"," ")</f>
        <v> </v>
      </c>
      <c r="R62" s="1" t="str">
        <f>IF(OR(G62=Sheet2!$B$7,G62=Sheet2!$B$12), "Provide Date for resit board"," ")</f>
        <v> </v>
      </c>
    </row>
    <row r="63" spans="9:18">
      <c r="I63" s="4"/>
      <c r="J63" s="5" t="str">
        <f>IF(G63=Sheet2!$B$11, "Repeat element with attendance or Assessment, please choose as applicable"," ")</f>
        <v> </v>
      </c>
      <c r="K63" s="5" t="str">
        <f>IF(OR(G63=Sheet2!$B$4,J63=Sheet2!$D$2), "Provide Student Load(%)"," ")</f>
        <v> </v>
      </c>
      <c r="L63" s="1" t="str">
        <f>IF(OR(G63=Sheet2!$B$4,G63=Sheet2!$B$5,G63=Sheet2!$B$6,G63=Sheet2!$B$10), "Provide new expected end date"," ")</f>
        <v> </v>
      </c>
      <c r="M63" s="1" t="str">
        <f>IF(G63=Sheet2!$B$8,"Provide reason for withdrawal",IF(G63=Sheet2!$B$2,"Provide 'I' = interim / 'S'=full award"," "))</f>
        <v> </v>
      </c>
      <c r="N63" s="1" t="str">
        <f>IF(OR(G63=Sheet2!$B$8,G63=Sheet2!$B$2), "Provide End date"," ")</f>
        <v> </v>
      </c>
      <c r="O63" s="1" t="str">
        <f>IF(G63=Sheet2!$B$6, "Provide start date of IOS"," ")</f>
        <v> </v>
      </c>
      <c r="P63" s="1" t="str">
        <f>IF(G63=Sheet2!$B$6, "Provide expected end date of IOS"," ")</f>
        <v> </v>
      </c>
      <c r="Q63" s="1" t="str">
        <f>IF(G63=Sheet2!$B$6, "Provide reason for IOS"," ")</f>
        <v> </v>
      </c>
      <c r="R63" s="1" t="str">
        <f>IF(OR(G63=Sheet2!$B$7,G63=Sheet2!$B$12), "Provide Date for resit board"," ")</f>
        <v> </v>
      </c>
    </row>
    <row r="64" spans="9:18">
      <c r="I64" s="4"/>
      <c r="J64" s="5" t="str">
        <f>IF(G64=Sheet2!$B$11, "Repeat element with attendance or Assessment, please choose as applicable"," ")</f>
        <v> </v>
      </c>
      <c r="K64" s="5" t="str">
        <f>IF(OR(G64=Sheet2!$B$4,J64=Sheet2!$D$2), "Provide Student Load(%)"," ")</f>
        <v> </v>
      </c>
      <c r="L64" s="1" t="str">
        <f>IF(OR(G64=Sheet2!$B$4,G64=Sheet2!$B$5,G64=Sheet2!$B$6,G64=Sheet2!$B$10), "Provide new expected end date"," ")</f>
        <v> </v>
      </c>
      <c r="M64" s="1" t="str">
        <f>IF(G64=Sheet2!$B$8,"Provide reason for withdrawal",IF(G64=Sheet2!$B$2,"Provide 'I' = interim / 'S'=full award"," "))</f>
        <v> </v>
      </c>
      <c r="N64" s="1" t="str">
        <f>IF(OR(G64=Sheet2!$B$8,G64=Sheet2!$B$2), "Provide End date"," ")</f>
        <v> </v>
      </c>
      <c r="O64" s="1" t="str">
        <f>IF(G64=Sheet2!$B$6, "Provide start date of IOS"," ")</f>
        <v> </v>
      </c>
      <c r="P64" s="1" t="str">
        <f>IF(G64=Sheet2!$B$6, "Provide expected end date of IOS"," ")</f>
        <v> </v>
      </c>
      <c r="Q64" s="1" t="str">
        <f>IF(G64=Sheet2!$B$6, "Provide reason for IOS"," ")</f>
        <v> </v>
      </c>
      <c r="R64" s="1" t="str">
        <f>IF(OR(G64=Sheet2!$B$7,G64=Sheet2!$B$12), "Provide Date for resit board"," ")</f>
        <v> </v>
      </c>
    </row>
    <row r="65" spans="9:18">
      <c r="I65" s="4"/>
      <c r="J65" s="5" t="str">
        <f>IF(G65=Sheet2!$B$11, "Repeat element with attendance or Assessment, please choose as applicable"," ")</f>
        <v> </v>
      </c>
      <c r="K65" s="5" t="str">
        <f>IF(OR(G65=Sheet2!$B$4,J65=Sheet2!$D$2), "Provide Student Load(%)"," ")</f>
        <v> </v>
      </c>
      <c r="L65" s="1" t="str">
        <f>IF(OR(G65=Sheet2!$B$4,G65=Sheet2!$B$5,G65=Sheet2!$B$6,G65=Sheet2!$B$10), "Provide new expected end date"," ")</f>
        <v> </v>
      </c>
      <c r="M65" s="1" t="str">
        <f>IF(G65=Sheet2!$B$8,"Provide reason for withdrawal",IF(G65=Sheet2!$B$2,"Provide 'I' = interim / 'S'=full award"," "))</f>
        <v> </v>
      </c>
      <c r="N65" s="1" t="str">
        <f>IF(OR(G65=Sheet2!$B$8,G65=Sheet2!$B$2), "Provide End date"," ")</f>
        <v> </v>
      </c>
      <c r="O65" s="1" t="str">
        <f>IF(G65=Sheet2!$B$6, "Provide start date of IOS"," ")</f>
        <v> </v>
      </c>
      <c r="P65" s="1" t="str">
        <f>IF(G65=Sheet2!$B$6, "Provide expected end date of IOS"," ")</f>
        <v> </v>
      </c>
      <c r="Q65" s="1" t="str">
        <f>IF(G65=Sheet2!$B$6, "Provide reason for IOS"," ")</f>
        <v> </v>
      </c>
      <c r="R65" s="1" t="str">
        <f>IF(OR(G65=Sheet2!$B$7,G65=Sheet2!$B$12), "Provide Date for resit board"," ")</f>
        <v> </v>
      </c>
    </row>
    <row r="66" spans="9:18">
      <c r="I66" s="4"/>
      <c r="J66" s="5" t="str">
        <f>IF(G66=Sheet2!$B$11, "Repeat element with attendance or Assessment, please choose as applicable"," ")</f>
        <v> </v>
      </c>
      <c r="K66" s="5" t="str">
        <f>IF(OR(G66=Sheet2!$B$4,J66=Sheet2!$D$2), "Provide Student Load(%)"," ")</f>
        <v> </v>
      </c>
      <c r="L66" s="1" t="str">
        <f>IF(OR(G66=Sheet2!$B$4,G66=Sheet2!$B$5,G66=Sheet2!$B$6,G66=Sheet2!$B$10), "Provide new expected end date"," ")</f>
        <v> </v>
      </c>
      <c r="M66" s="1" t="str">
        <f>IF(G66=Sheet2!$B$8,"Provide reason for withdrawal",IF(G66=Sheet2!$B$2,"Provide 'I' = interim / 'S'=full award"," "))</f>
        <v> </v>
      </c>
      <c r="N66" s="1" t="str">
        <f>IF(OR(G66=Sheet2!$B$8,G66=Sheet2!$B$2), "Provide End date"," ")</f>
        <v> </v>
      </c>
      <c r="O66" s="1" t="str">
        <f>IF(G66=Sheet2!$B$6, "Provide start date of IOS"," ")</f>
        <v> </v>
      </c>
      <c r="P66" s="1" t="str">
        <f>IF(G66=Sheet2!$B$6, "Provide expected end date of IOS"," ")</f>
        <v> </v>
      </c>
      <c r="Q66" s="1" t="str">
        <f>IF(G66=Sheet2!$B$6, "Provide reason for IOS"," ")</f>
        <v> </v>
      </c>
      <c r="R66" s="1" t="str">
        <f>IF(OR(G66=Sheet2!$B$7,G66=Sheet2!$B$12), "Provide Date for resit board"," ")</f>
        <v> </v>
      </c>
    </row>
    <row r="67" spans="9:18">
      <c r="I67" s="4"/>
      <c r="J67" s="5" t="str">
        <f>IF(G67=Sheet2!$B$11, "Repeat element with attendance or Assessment, please choose as applicable"," ")</f>
        <v> </v>
      </c>
      <c r="K67" s="5" t="str">
        <f>IF(OR(G67=Sheet2!$B$4,J67=Sheet2!$D$2), "Provide Student Load(%)"," ")</f>
        <v> </v>
      </c>
      <c r="L67" s="1" t="str">
        <f>IF(OR(G67=Sheet2!$B$4,G67=Sheet2!$B$5,G67=Sheet2!$B$6,G67=Sheet2!$B$10), "Provide new expected end date"," ")</f>
        <v> </v>
      </c>
      <c r="M67" s="1" t="str">
        <f>IF(G67=Sheet2!$B$8,"Provide reason for withdrawal",IF(G67=Sheet2!$B$2,"Provide 'I' = interim / 'S'=full award"," "))</f>
        <v> </v>
      </c>
      <c r="N67" s="1" t="str">
        <f>IF(OR(G67=Sheet2!$B$8,G67=Sheet2!$B$2), "Provide End date"," ")</f>
        <v> </v>
      </c>
      <c r="O67" s="1" t="str">
        <f>IF(G67=Sheet2!$B$6, "Provide start date of IOS"," ")</f>
        <v> </v>
      </c>
      <c r="P67" s="1" t="str">
        <f>IF(G67=Sheet2!$B$6, "Provide expected end date of IOS"," ")</f>
        <v> </v>
      </c>
      <c r="Q67" s="1" t="str">
        <f>IF(G67=Sheet2!$B$6, "Provide reason for IOS"," ")</f>
        <v> </v>
      </c>
      <c r="R67" s="1" t="str">
        <f>IF(OR(G67=Sheet2!$B$7,G67=Sheet2!$B$12), "Provide Date for resit board"," ")</f>
        <v> </v>
      </c>
    </row>
    <row r="68" spans="9:18">
      <c r="I68" s="4"/>
      <c r="J68" s="5" t="str">
        <f>IF(G68=Sheet2!$B$11, "Repeat element with attendance or Assessment, please choose as applicable"," ")</f>
        <v> </v>
      </c>
      <c r="K68" s="5" t="str">
        <f>IF(OR(G68=Sheet2!$B$4,J68=Sheet2!$D$2), "Provide Student Load(%)"," ")</f>
        <v> </v>
      </c>
      <c r="L68" s="1" t="str">
        <f>IF(OR(G68=Sheet2!$B$4,G68=Sheet2!$B$5,G68=Sheet2!$B$6,G68=Sheet2!$B$10), "Provide new expected end date"," ")</f>
        <v> </v>
      </c>
      <c r="M68" s="1" t="str">
        <f>IF(G68=Sheet2!$B$8,"Provide reason for withdrawal",IF(G68=Sheet2!$B$2,"Provide 'I' = interim / 'S'=full award"," "))</f>
        <v> </v>
      </c>
      <c r="N68" s="1" t="str">
        <f>IF(OR(G68=Sheet2!$B$8,G68=Sheet2!$B$2), "Provide End date"," ")</f>
        <v> </v>
      </c>
      <c r="O68" s="1" t="str">
        <f>IF(G68=Sheet2!$B$6, "Provide start date of IOS"," ")</f>
        <v> </v>
      </c>
      <c r="P68" s="1" t="str">
        <f>IF(G68=Sheet2!$B$6, "Provide expected end date of IOS"," ")</f>
        <v> </v>
      </c>
      <c r="Q68" s="1" t="str">
        <f>IF(G68=Sheet2!$B$6, "Provide reason for IOS"," ")</f>
        <v> </v>
      </c>
      <c r="R68" s="1" t="str">
        <f>IF(OR(G68=Sheet2!$B$7,G68=Sheet2!$B$12), "Provide Date for resit board"," ")</f>
        <v> </v>
      </c>
    </row>
    <row r="69" spans="9:18">
      <c r="I69" s="4"/>
      <c r="J69" s="5" t="str">
        <f>IF(G69=Sheet2!$B$11, "Repeat element with attendance or Assessment, please choose as applicable"," ")</f>
        <v> </v>
      </c>
      <c r="K69" s="5" t="str">
        <f>IF(OR(G69=Sheet2!$B$4,J69=Sheet2!$D$2), "Provide Student Load(%)"," ")</f>
        <v> </v>
      </c>
      <c r="L69" s="1" t="str">
        <f>IF(OR(G69=Sheet2!$B$4,G69=Sheet2!$B$5,G69=Sheet2!$B$6,G69=Sheet2!$B$10), "Provide new expected end date"," ")</f>
        <v> </v>
      </c>
      <c r="M69" s="1" t="str">
        <f>IF(G69=Sheet2!$B$8,"Provide reason for withdrawal",IF(G69=Sheet2!$B$2,"Provide 'I' = interim / 'S'=full award"," "))</f>
        <v> </v>
      </c>
      <c r="N69" s="1" t="str">
        <f>IF(OR(G69=Sheet2!$B$8,G69=Sheet2!$B$2), "Provide End date"," ")</f>
        <v> </v>
      </c>
      <c r="O69" s="1" t="str">
        <f>IF(G69=Sheet2!$B$6, "Provide start date of IOS"," ")</f>
        <v> </v>
      </c>
      <c r="P69" s="1" t="str">
        <f>IF(G69=Sheet2!$B$6, "Provide expected end date of IOS"," ")</f>
        <v> </v>
      </c>
      <c r="Q69" s="1" t="str">
        <f>IF(G69=Sheet2!$B$6, "Provide reason for IOS"," ")</f>
        <v> </v>
      </c>
      <c r="R69" s="1" t="str">
        <f>IF(OR(G69=Sheet2!$B$7,G69=Sheet2!$B$12), "Provide Date for resit board"," ")</f>
        <v> </v>
      </c>
    </row>
    <row r="70" spans="9:18">
      <c r="I70" s="4"/>
      <c r="J70" s="5" t="str">
        <f>IF(G70=Sheet2!$B$11, "Repeat element with attendance or Assessment, please choose as applicable"," ")</f>
        <v> </v>
      </c>
      <c r="K70" s="5" t="str">
        <f>IF(OR(G70=Sheet2!$B$4,J70=Sheet2!$D$2), "Provide Student Load(%)"," ")</f>
        <v> </v>
      </c>
      <c r="L70" s="1" t="str">
        <f>IF(OR(G70=Sheet2!$B$4,G70=Sheet2!$B$5,G70=Sheet2!$B$6,G70=Sheet2!$B$10), "Provide new expected end date"," ")</f>
        <v> </v>
      </c>
      <c r="M70" s="1" t="str">
        <f>IF(G70=Sheet2!$B$8,"Provide reason for withdrawal",IF(G70=Sheet2!$B$2,"Provide 'I' = interim / 'S'=full award"," "))</f>
        <v> </v>
      </c>
      <c r="N70" s="1" t="str">
        <f>IF(OR(G70=Sheet2!$B$8,G70=Sheet2!$B$2), "Provide End date"," ")</f>
        <v> </v>
      </c>
      <c r="O70" s="1" t="str">
        <f>IF(G70=Sheet2!$B$6, "Provide start date of IOS"," ")</f>
        <v> </v>
      </c>
      <c r="P70" s="1" t="str">
        <f>IF(G70=Sheet2!$B$6, "Provide expected end date of IOS"," ")</f>
        <v> </v>
      </c>
      <c r="Q70" s="1" t="str">
        <f>IF(G70=Sheet2!$B$6, "Provide reason for IOS"," ")</f>
        <v> </v>
      </c>
      <c r="R70" s="1" t="str">
        <f>IF(OR(G70=Sheet2!$B$7,G70=Sheet2!$B$12), "Provide Date for resit board"," ")</f>
        <v> </v>
      </c>
    </row>
    <row r="71" spans="9:18">
      <c r="I71" s="4"/>
      <c r="J71" s="5" t="str">
        <f>IF(G71=Sheet2!$B$11, "Repeat element with attendance or Assessment, please choose as applicable"," ")</f>
        <v> </v>
      </c>
      <c r="K71" s="5" t="str">
        <f>IF(OR(G71=Sheet2!$B$4,J71=Sheet2!$D$2), "Provide Student Load(%)"," ")</f>
        <v> </v>
      </c>
      <c r="L71" s="1" t="str">
        <f>IF(OR(G71=Sheet2!$B$4,G71=Sheet2!$B$5,G71=Sheet2!$B$6,G71=Sheet2!$B$10), "Provide new expected end date"," ")</f>
        <v> </v>
      </c>
      <c r="M71" s="1" t="str">
        <f>IF(G71=Sheet2!$B$8,"Provide reason for withdrawal",IF(G71=Sheet2!$B$2,"Provide 'I' = interim / 'S'=full award"," "))</f>
        <v> </v>
      </c>
      <c r="N71" s="1" t="str">
        <f>IF(OR(G71=Sheet2!$B$8,G71=Sheet2!$B$2), "Provide End date"," ")</f>
        <v> </v>
      </c>
      <c r="O71" s="1" t="str">
        <f>IF(G71=Sheet2!$B$6, "Provide start date of IOS"," ")</f>
        <v> </v>
      </c>
      <c r="P71" s="1" t="str">
        <f>IF(G71=Sheet2!$B$6, "Provide expected end date of IOS"," ")</f>
        <v> </v>
      </c>
      <c r="Q71" s="1" t="str">
        <f>IF(G71=Sheet2!$B$6, "Provide reason for IOS"," ")</f>
        <v> </v>
      </c>
      <c r="R71" s="1" t="str">
        <f>IF(OR(G71=Sheet2!$B$7,G71=Sheet2!$B$12), "Provide Date for resit board"," ")</f>
        <v> </v>
      </c>
    </row>
    <row r="72" spans="9:18">
      <c r="I72" s="4"/>
      <c r="J72" s="5" t="str">
        <f>IF(G72=Sheet2!$B$11, "Repeat element with attendance or Assessment, please choose as applicable"," ")</f>
        <v> </v>
      </c>
      <c r="K72" s="5" t="str">
        <f>IF(OR(G72=Sheet2!$B$4,J72=Sheet2!$D$2), "Provide Student Load(%)"," ")</f>
        <v> </v>
      </c>
      <c r="L72" s="1" t="str">
        <f>IF(OR(G72=Sheet2!$B$4,G72=Sheet2!$B$5,G72=Sheet2!$B$6,G72=Sheet2!$B$10), "Provide new expected end date"," ")</f>
        <v> </v>
      </c>
      <c r="M72" s="1" t="str">
        <f>IF(G72=Sheet2!$B$8,"Provide reason for withdrawal",IF(G72=Sheet2!$B$2,"Provide 'I' = interim / 'S'=full award"," "))</f>
        <v> </v>
      </c>
      <c r="N72" s="1" t="str">
        <f>IF(OR(G72=Sheet2!$B$8,G72=Sheet2!$B$2), "Provide End date"," ")</f>
        <v> </v>
      </c>
      <c r="O72" s="1" t="str">
        <f>IF(G72=Sheet2!$B$6, "Provide start date of IOS"," ")</f>
        <v> </v>
      </c>
      <c r="P72" s="1" t="str">
        <f>IF(G72=Sheet2!$B$6, "Provide expected end date of IOS"," ")</f>
        <v> </v>
      </c>
      <c r="Q72" s="1" t="str">
        <f>IF(G72=Sheet2!$B$6, "Provide reason for IOS"," ")</f>
        <v> </v>
      </c>
      <c r="R72" s="1" t="str">
        <f>IF(OR(G72=Sheet2!$B$7,G72=Sheet2!$B$12), "Provide Date for resit board"," ")</f>
        <v> </v>
      </c>
    </row>
    <row r="73" spans="9:18">
      <c r="I73" s="4"/>
      <c r="J73" s="5" t="str">
        <f>IF(G73=Sheet2!$B$11, "Repeat element with attendance or Assessment, please choose as applicable"," ")</f>
        <v> </v>
      </c>
      <c r="K73" s="5" t="str">
        <f>IF(OR(G73=Sheet2!$B$4,J73=Sheet2!$D$2), "Provide Student Load(%)"," ")</f>
        <v> </v>
      </c>
      <c r="L73" s="1" t="str">
        <f>IF(OR(G73=Sheet2!$B$4,G73=Sheet2!$B$5,G73=Sheet2!$B$6,G73=Sheet2!$B$10), "Provide new expected end date"," ")</f>
        <v> </v>
      </c>
      <c r="M73" s="1" t="str">
        <f>IF(G73=Sheet2!$B$8,"Provide reason for withdrawal",IF(G73=Sheet2!$B$2,"Provide 'I' = interim / 'S'=full award"," "))</f>
        <v> </v>
      </c>
      <c r="N73" s="1" t="str">
        <f>IF(OR(G73=Sheet2!$B$8,G73=Sheet2!$B$2), "Provide End date"," ")</f>
        <v> </v>
      </c>
      <c r="O73" s="1" t="str">
        <f>IF(G73=Sheet2!$B$6, "Provide start date of IOS"," ")</f>
        <v> </v>
      </c>
      <c r="P73" s="1" t="str">
        <f>IF(G73=Sheet2!$B$6, "Provide expected end date of IOS"," ")</f>
        <v> </v>
      </c>
      <c r="Q73" s="1" t="str">
        <f>IF(G73=Sheet2!$B$6, "Provide reason for IOS"," ")</f>
        <v> </v>
      </c>
      <c r="R73" s="1" t="str">
        <f>IF(OR(G73=Sheet2!$B$7,G73=Sheet2!$B$12), "Provide Date for resit board"," ")</f>
        <v> </v>
      </c>
    </row>
    <row r="74" spans="9:18">
      <c r="I74" s="4"/>
      <c r="J74" s="5" t="str">
        <f>IF(G74=Sheet2!$B$11, "Repeat element with attendance or Assessment, please choose as applicable"," ")</f>
        <v> </v>
      </c>
      <c r="K74" s="5" t="str">
        <f>IF(OR(G74=Sheet2!$B$4,J74=Sheet2!$D$2), "Provide Student Load(%)"," ")</f>
        <v> </v>
      </c>
      <c r="L74" s="1" t="str">
        <f>IF(OR(G74=Sheet2!$B$4,G74=Sheet2!$B$5,G74=Sheet2!$B$6,G74=Sheet2!$B$10), "Provide new expected end date"," ")</f>
        <v> </v>
      </c>
      <c r="M74" s="1" t="str">
        <f>IF(G74=Sheet2!$B$8,"Provide reason for withdrawal",IF(G74=Sheet2!$B$2,"Provide 'I' = interim / 'S'=full award"," "))</f>
        <v> </v>
      </c>
      <c r="N74" s="1" t="str">
        <f>IF(OR(G74=Sheet2!$B$8,G74=Sheet2!$B$2), "Provide End date"," ")</f>
        <v> </v>
      </c>
      <c r="O74" s="1" t="str">
        <f>IF(G74=Sheet2!$B$6, "Provide start date of IOS"," ")</f>
        <v> </v>
      </c>
      <c r="P74" s="1" t="str">
        <f>IF(G74=Sheet2!$B$6, "Provide expected end date of IOS"," ")</f>
        <v> </v>
      </c>
      <c r="Q74" s="1" t="str">
        <f>IF(G74=Sheet2!$B$6, "Provide reason for IOS"," ")</f>
        <v> </v>
      </c>
      <c r="R74" s="1" t="str">
        <f>IF(OR(G74=Sheet2!$B$7,G74=Sheet2!$B$12), "Provide Date for resit board"," ")</f>
        <v> </v>
      </c>
    </row>
    <row r="75" spans="9:18">
      <c r="I75" s="4"/>
      <c r="J75" s="5" t="str">
        <f>IF(G75=Sheet2!$B$11, "Repeat element with attendance or Assessment, please choose as applicable"," ")</f>
        <v> </v>
      </c>
      <c r="K75" s="5" t="str">
        <f>IF(OR(G75=Sheet2!$B$4,J75=Sheet2!$D$2), "Provide Student Load(%)"," ")</f>
        <v> </v>
      </c>
      <c r="L75" s="1" t="str">
        <f>IF(OR(G75=Sheet2!$B$4,G75=Sheet2!$B$5,G75=Sheet2!$B$6,G75=Sheet2!$B$10), "Provide new expected end date"," ")</f>
        <v> </v>
      </c>
      <c r="M75" s="1" t="str">
        <f>IF(G75=Sheet2!$B$8,"Provide reason for withdrawal",IF(G75=Sheet2!$B$2,"Provide 'I' = interim / 'S'=full award"," "))</f>
        <v> </v>
      </c>
      <c r="N75" s="1" t="str">
        <f>IF(OR(G75=Sheet2!$B$8,G75=Sheet2!$B$2), "Provide End date"," ")</f>
        <v> </v>
      </c>
      <c r="O75" s="1" t="str">
        <f>IF(G75=Sheet2!$B$6, "Provide start date of IOS"," ")</f>
        <v> </v>
      </c>
      <c r="P75" s="1" t="str">
        <f>IF(G75=Sheet2!$B$6, "Provide expected end date of IOS"," ")</f>
        <v> </v>
      </c>
      <c r="Q75" s="1" t="str">
        <f>IF(G75=Sheet2!$B$6, "Provide reason for IOS"," ")</f>
        <v> </v>
      </c>
      <c r="R75" s="1" t="str">
        <f>IF(OR(G75=Sheet2!$B$7,G75=Sheet2!$B$12), "Provide Date for resit board"," ")</f>
        <v> </v>
      </c>
    </row>
    <row r="76" spans="9:18">
      <c r="I76" s="4"/>
      <c r="J76" s="5" t="str">
        <f>IF(G76=Sheet2!$B$11, "Repeat element with attendance or Assessment, please choose as applicable"," ")</f>
        <v> </v>
      </c>
      <c r="K76" s="5" t="str">
        <f>IF(OR(G76=Sheet2!$B$4,J76=Sheet2!$D$2), "Provide Student Load(%)"," ")</f>
        <v> </v>
      </c>
      <c r="L76" s="1" t="str">
        <f>IF(OR(G76=Sheet2!$B$4,G76=Sheet2!$B$5,G76=Sheet2!$B$6,G76=Sheet2!$B$10), "Provide new expected end date"," ")</f>
        <v> </v>
      </c>
      <c r="M76" s="1" t="str">
        <f>IF(G76=Sheet2!$B$8,"Provide reason for withdrawal",IF(G76=Sheet2!$B$2,"Provide 'I' = interim / 'S'=full award"," "))</f>
        <v> </v>
      </c>
      <c r="N76" s="1" t="str">
        <f>IF(OR(G76=Sheet2!$B$8,G76=Sheet2!$B$2), "Provide End date"," ")</f>
        <v> </v>
      </c>
      <c r="O76" s="1" t="str">
        <f>IF(G76=Sheet2!$B$6, "Provide start date of IOS"," ")</f>
        <v> </v>
      </c>
      <c r="P76" s="1" t="str">
        <f>IF(G76=Sheet2!$B$6, "Provide expected end date of IOS"," ")</f>
        <v> </v>
      </c>
      <c r="Q76" s="1" t="str">
        <f>IF(G76=Sheet2!$B$6, "Provide reason for IOS"," ")</f>
        <v> </v>
      </c>
      <c r="R76" s="1" t="str">
        <f>IF(OR(G76=Sheet2!$B$7,G76=Sheet2!$B$12), "Provide Date for resit board"," ")</f>
        <v> </v>
      </c>
    </row>
    <row r="77" spans="9:18">
      <c r="I77" s="4"/>
      <c r="J77" s="5" t="str">
        <f>IF(G77=Sheet2!$B$11, "Repeat element with attendance or Assessment, please choose as applicable"," ")</f>
        <v> </v>
      </c>
      <c r="K77" s="5" t="str">
        <f>IF(OR(G77=Sheet2!$B$4,J77=Sheet2!$D$2), "Provide Student Load(%)"," ")</f>
        <v> </v>
      </c>
      <c r="L77" s="1" t="str">
        <f>IF(OR(G77=Sheet2!$B$4,G77=Sheet2!$B$5,G77=Sheet2!$B$6,G77=Sheet2!$B$10), "Provide new expected end date"," ")</f>
        <v> </v>
      </c>
      <c r="M77" s="1" t="str">
        <f>IF(G77=Sheet2!$B$8,"Provide reason for withdrawal",IF(G77=Sheet2!$B$2,"Provide 'I' = interim / 'S'=full award"," "))</f>
        <v> </v>
      </c>
      <c r="N77" s="1" t="str">
        <f>IF(OR(G77=Sheet2!$B$8,G77=Sheet2!$B$2), "Provide End date"," ")</f>
        <v> </v>
      </c>
      <c r="O77" s="1" t="str">
        <f>IF(G77=Sheet2!$B$6, "Provide start date of IOS"," ")</f>
        <v> </v>
      </c>
      <c r="P77" s="1" t="str">
        <f>IF(G77=Sheet2!$B$6, "Provide expected end date of IOS"," ")</f>
        <v> </v>
      </c>
      <c r="Q77" s="1" t="str">
        <f>IF(G77=Sheet2!$B$6, "Provide reason for IOS"," ")</f>
        <v> </v>
      </c>
      <c r="R77" s="1" t="str">
        <f>IF(OR(G77=Sheet2!$B$7,G77=Sheet2!$B$12), "Provide Date for resit board"," ")</f>
        <v> </v>
      </c>
    </row>
    <row r="78" spans="9:18">
      <c r="I78" s="4"/>
      <c r="J78" s="5" t="str">
        <f>IF(G78=Sheet2!$B$11, "Repeat element with attendance or Assessment, please choose as applicable"," ")</f>
        <v> </v>
      </c>
      <c r="K78" s="5" t="str">
        <f>IF(OR(G78=Sheet2!$B$4,J78=Sheet2!$D$2), "Provide Student Load(%)"," ")</f>
        <v> </v>
      </c>
      <c r="L78" s="1" t="str">
        <f>IF(OR(G78=Sheet2!$B$4,G78=Sheet2!$B$5,G78=Sheet2!$B$6,G78=Sheet2!$B$10), "Provide new expected end date"," ")</f>
        <v> </v>
      </c>
      <c r="M78" s="1" t="str">
        <f>IF(G78=Sheet2!$B$8,"Provide reason for withdrawal",IF(G78=Sheet2!$B$2,"Provide 'I' = interim / 'S'=full award"," "))</f>
        <v> </v>
      </c>
      <c r="N78" s="1" t="str">
        <f>IF(OR(G78=Sheet2!$B$8,G78=Sheet2!$B$2), "Provide End date"," ")</f>
        <v> </v>
      </c>
      <c r="O78" s="1" t="str">
        <f>IF(G78=Sheet2!$B$6, "Provide start date of IOS"," ")</f>
        <v> </v>
      </c>
      <c r="P78" s="1" t="str">
        <f>IF(G78=Sheet2!$B$6, "Provide expected end date of IOS"," ")</f>
        <v> </v>
      </c>
      <c r="Q78" s="1" t="str">
        <f>IF(G78=Sheet2!$B$6, "Provide reason for IOS"," ")</f>
        <v> </v>
      </c>
      <c r="R78" s="1" t="str">
        <f>IF(OR(G78=Sheet2!$B$7,G78=Sheet2!$B$12), "Provide Date for resit board"," ")</f>
        <v> </v>
      </c>
    </row>
    <row r="79" spans="9:18">
      <c r="I79" s="4"/>
      <c r="J79" s="5" t="str">
        <f>IF(G79=Sheet2!$B$11, "Repeat element with attendance or Assessment, please choose as applicable"," ")</f>
        <v> </v>
      </c>
      <c r="K79" s="5" t="str">
        <f>IF(OR(G79=Sheet2!$B$4,J79=Sheet2!$D$2), "Provide Student Load(%)"," ")</f>
        <v> </v>
      </c>
      <c r="L79" s="1" t="str">
        <f>IF(OR(G79=Sheet2!$B$4,G79=Sheet2!$B$5,G79=Sheet2!$B$6,G79=Sheet2!$B$10), "Provide new expected end date"," ")</f>
        <v> </v>
      </c>
      <c r="M79" s="1" t="str">
        <f>IF(G79=Sheet2!$B$8,"Provide reason for withdrawal",IF(G79=Sheet2!$B$2,"Provide 'I' = interim / 'S'=full award"," "))</f>
        <v> </v>
      </c>
      <c r="N79" s="1" t="str">
        <f>IF(OR(G79=Sheet2!$B$8,G79=Sheet2!$B$2), "Provide End date"," ")</f>
        <v> </v>
      </c>
      <c r="O79" s="1" t="str">
        <f>IF(G79=Sheet2!$B$6, "Provide start date of IOS"," ")</f>
        <v> </v>
      </c>
      <c r="P79" s="1" t="str">
        <f>IF(G79=Sheet2!$B$6, "Provide expected end date of IOS"," ")</f>
        <v> </v>
      </c>
      <c r="Q79" s="1" t="str">
        <f>IF(G79=Sheet2!$B$6, "Provide reason for IOS"," ")</f>
        <v> </v>
      </c>
      <c r="R79" s="1" t="str">
        <f>IF(OR(G79=Sheet2!$B$7,G79=Sheet2!$B$12), "Provide Date for resit board"," ")</f>
        <v> </v>
      </c>
    </row>
    <row r="80" spans="9:18">
      <c r="I80" s="4"/>
      <c r="J80" s="5" t="str">
        <f>IF(G80=Sheet2!$B$11, "Repeat element with attendance or Assessment, please choose as applicable"," ")</f>
        <v> </v>
      </c>
      <c r="K80" s="5" t="str">
        <f>IF(OR(G80=Sheet2!$B$4,J80=Sheet2!$D$2), "Provide Student Load(%)"," ")</f>
        <v> </v>
      </c>
      <c r="L80" s="1" t="str">
        <f>IF(OR(G80=Sheet2!$B$4,G80=Sheet2!$B$5,G80=Sheet2!$B$6,G80=Sheet2!$B$10), "Provide new expected end date"," ")</f>
        <v> </v>
      </c>
      <c r="M80" s="1" t="str">
        <f>IF(G80=Sheet2!$B$8,"Provide reason for withdrawal",IF(G80=Sheet2!$B$2,"Provide 'I' = interim / 'S'=full award"," "))</f>
        <v> </v>
      </c>
      <c r="N80" s="1" t="str">
        <f>IF(OR(G80=Sheet2!$B$8,G80=Sheet2!$B$2), "Provide End date"," ")</f>
        <v> </v>
      </c>
      <c r="O80" s="1" t="str">
        <f>IF(G80=Sheet2!$B$6, "Provide start date of IOS"," ")</f>
        <v> </v>
      </c>
      <c r="P80" s="1" t="str">
        <f>IF(G80=Sheet2!$B$6, "Provide expected end date of IOS"," ")</f>
        <v> </v>
      </c>
      <c r="Q80" s="1" t="str">
        <f>IF(G80=Sheet2!$B$6, "Provide reason for IOS"," ")</f>
        <v> </v>
      </c>
      <c r="R80" s="1" t="str">
        <f>IF(OR(G80=Sheet2!$B$7,G80=Sheet2!$B$12), "Provide Date for resit board"," ")</f>
        <v> </v>
      </c>
    </row>
    <row r="81" spans="9:18">
      <c r="I81" s="4"/>
      <c r="J81" s="5" t="str">
        <f>IF(G81=Sheet2!$B$11, "Repeat element with attendance or Assessment, please choose as applicable"," ")</f>
        <v> </v>
      </c>
      <c r="K81" s="5" t="str">
        <f>IF(OR(G81=Sheet2!$B$4,J81=Sheet2!$D$2), "Provide Student Load(%)"," ")</f>
        <v> </v>
      </c>
      <c r="L81" s="1" t="str">
        <f>IF(OR(G81=Sheet2!$B$4,G81=Sheet2!$B$5,G81=Sheet2!$B$6,G81=Sheet2!$B$10), "Provide new expected end date"," ")</f>
        <v> </v>
      </c>
      <c r="M81" s="1" t="str">
        <f>IF(G81=Sheet2!$B$8,"Provide reason for withdrawal",IF(G81=Sheet2!$B$2,"Provide 'I' = interim / 'S'=full award"," "))</f>
        <v> </v>
      </c>
      <c r="N81" s="1" t="str">
        <f>IF(OR(G81=Sheet2!$B$8,G81=Sheet2!$B$2), "Provide End date"," ")</f>
        <v> </v>
      </c>
      <c r="O81" s="1" t="str">
        <f>IF(G81=Sheet2!$B$6, "Provide start date of IOS"," ")</f>
        <v> </v>
      </c>
      <c r="P81" s="1" t="str">
        <f>IF(G81=Sheet2!$B$6, "Provide expected end date of IOS"," ")</f>
        <v> </v>
      </c>
      <c r="Q81" s="1" t="str">
        <f>IF(G81=Sheet2!$B$6, "Provide reason for IOS"," ")</f>
        <v> </v>
      </c>
      <c r="R81" s="1" t="str">
        <f>IF(OR(G81=Sheet2!$B$7,G81=Sheet2!$B$12), "Provide Date for resit board"," ")</f>
        <v> </v>
      </c>
    </row>
    <row r="82" spans="9:18">
      <c r="I82" s="4"/>
      <c r="J82" s="5" t="str">
        <f>IF(G82=Sheet2!$B$11, "Repeat element with attendance or Assessment, please choose as applicable"," ")</f>
        <v> </v>
      </c>
      <c r="K82" s="5" t="str">
        <f>IF(OR(G82=Sheet2!$B$4,J82=Sheet2!$D$2), "Provide Student Load(%)"," ")</f>
        <v> </v>
      </c>
      <c r="L82" s="1" t="str">
        <f>IF(OR(G82=Sheet2!$B$4,G82=Sheet2!$B$5,G82=Sheet2!$B$6,G82=Sheet2!$B$10), "Provide new expected end date"," ")</f>
        <v> </v>
      </c>
      <c r="M82" s="1" t="str">
        <f>IF(G82=Sheet2!$B$8,"Provide reason for withdrawal",IF(G82=Sheet2!$B$2,"Provide 'I' = interim / 'S'=full award"," "))</f>
        <v> </v>
      </c>
      <c r="N82" s="1" t="str">
        <f>IF(OR(G82=Sheet2!$B$8,G82=Sheet2!$B$2), "Provide End date"," ")</f>
        <v> </v>
      </c>
      <c r="O82" s="1" t="str">
        <f>IF(G82=Sheet2!$B$6, "Provide start date of IOS"," ")</f>
        <v> </v>
      </c>
      <c r="P82" s="1" t="str">
        <f>IF(G82=Sheet2!$B$6, "Provide expected end date of IOS"," ")</f>
        <v> </v>
      </c>
      <c r="Q82" s="1" t="str">
        <f>IF(G82=Sheet2!$B$6, "Provide reason for IOS"," ")</f>
        <v> </v>
      </c>
      <c r="R82" s="1" t="str">
        <f>IF(OR(G82=Sheet2!$B$7,G82=Sheet2!$B$12), "Provide Date for resit board"," ")</f>
        <v> </v>
      </c>
    </row>
    <row r="83" spans="9:18">
      <c r="I83" s="4"/>
      <c r="J83" s="5" t="str">
        <f>IF(G83=Sheet2!$B$11, "Repeat element with attendance or Assessment, please choose as applicable"," ")</f>
        <v> </v>
      </c>
      <c r="K83" s="5" t="str">
        <f>IF(OR(G83=Sheet2!$B$4,J83=Sheet2!$D$2), "Provide Student Load(%)"," ")</f>
        <v> </v>
      </c>
      <c r="L83" s="1" t="str">
        <f>IF(OR(G83=Sheet2!$B$4,G83=Sheet2!$B$5,G83=Sheet2!$B$6,G83=Sheet2!$B$10), "Provide new expected end date"," ")</f>
        <v> </v>
      </c>
      <c r="M83" s="1" t="str">
        <f>IF(G83=Sheet2!$B$8,"Provide reason for withdrawal",IF(G83=Sheet2!$B$2,"Provide 'I' = interim / 'S'=full award"," "))</f>
        <v> </v>
      </c>
      <c r="N83" s="1" t="str">
        <f>IF(OR(G83=Sheet2!$B$8,G83=Sheet2!$B$2), "Provide End date"," ")</f>
        <v> </v>
      </c>
      <c r="O83" s="1" t="str">
        <f>IF(G83=Sheet2!$B$6, "Provide start date of IOS"," ")</f>
        <v> </v>
      </c>
      <c r="P83" s="1" t="str">
        <f>IF(G83=Sheet2!$B$6, "Provide expected end date of IOS"," ")</f>
        <v> </v>
      </c>
      <c r="Q83" s="1" t="str">
        <f>IF(G83=Sheet2!$B$6, "Provide reason for IOS"," ")</f>
        <v> </v>
      </c>
      <c r="R83" s="1" t="str">
        <f>IF(OR(G83=Sheet2!$B$7,G83=Sheet2!$B$12), "Provide Date for resit board"," ")</f>
        <v> </v>
      </c>
    </row>
    <row r="84" spans="9:18">
      <c r="I84" s="4"/>
      <c r="J84" s="5" t="str">
        <f>IF(G84=Sheet2!$B$11, "Repeat element with attendance or Assessment, please choose as applicable"," ")</f>
        <v> </v>
      </c>
      <c r="K84" s="5" t="str">
        <f>IF(OR(G84=Sheet2!$B$4,J84=Sheet2!$D$2), "Provide Student Load(%)"," ")</f>
        <v> </v>
      </c>
      <c r="L84" s="1" t="str">
        <f>IF(OR(G84=Sheet2!$B$4,G84=Sheet2!$B$5,G84=Sheet2!$B$6,G84=Sheet2!$B$10), "Provide new expected end date"," ")</f>
        <v> </v>
      </c>
      <c r="M84" s="1" t="str">
        <f>IF(G84=Sheet2!$B$8,"Provide reason for withdrawal",IF(G84=Sheet2!$B$2,"Provide 'I' = interim / 'S'=full award"," "))</f>
        <v> </v>
      </c>
      <c r="N84" s="1" t="str">
        <f>IF(OR(G84=Sheet2!$B$8,G84=Sheet2!$B$2), "Provide End date"," ")</f>
        <v> </v>
      </c>
      <c r="O84" s="1" t="str">
        <f>IF(G84=Sheet2!$B$6, "Provide start date of IOS"," ")</f>
        <v> </v>
      </c>
      <c r="P84" s="1" t="str">
        <f>IF(G84=Sheet2!$B$6, "Provide expected end date of IOS"," ")</f>
        <v> </v>
      </c>
      <c r="Q84" s="1" t="str">
        <f>IF(G84=Sheet2!$B$6, "Provide reason for IOS"," ")</f>
        <v> </v>
      </c>
      <c r="R84" s="1" t="str">
        <f>IF(OR(G84=Sheet2!$B$7,G84=Sheet2!$B$12), "Provide Date for resit board"," ")</f>
        <v> </v>
      </c>
    </row>
    <row r="85" spans="9:18">
      <c r="I85" s="4"/>
      <c r="J85" s="5" t="str">
        <f>IF(G85=Sheet2!$B$11, "Repeat element with attendance or Assessment, please choose as applicable"," ")</f>
        <v> </v>
      </c>
      <c r="K85" s="5" t="str">
        <f>IF(OR(G85=Sheet2!$B$4,J85=Sheet2!$D$2), "Provide Student Load(%)"," ")</f>
        <v> </v>
      </c>
      <c r="L85" s="1" t="str">
        <f>IF(OR(G85=Sheet2!$B$4,G85=Sheet2!$B$5,G85=Sheet2!$B$6,G85=Sheet2!$B$10), "Provide new expected end date"," ")</f>
        <v> </v>
      </c>
      <c r="M85" s="1" t="str">
        <f>IF(G85=Sheet2!$B$8,"Provide reason for withdrawal",IF(G85=Sheet2!$B$2,"Provide 'I' = interim / 'S'=full award"," "))</f>
        <v> </v>
      </c>
      <c r="N85" s="1" t="str">
        <f>IF(OR(G85=Sheet2!$B$8,G85=Sheet2!$B$2), "Provide End date"," ")</f>
        <v> </v>
      </c>
      <c r="O85" s="1" t="str">
        <f>IF(G85=Sheet2!$B$6, "Provide start date of IOS"," ")</f>
        <v> </v>
      </c>
      <c r="P85" s="1" t="str">
        <f>IF(G85=Sheet2!$B$6, "Provide expected end date of IOS"," ")</f>
        <v> </v>
      </c>
      <c r="Q85" s="1" t="str">
        <f>IF(G85=Sheet2!$B$6, "Provide reason for IOS"," ")</f>
        <v> </v>
      </c>
      <c r="R85" s="1" t="str">
        <f>IF(OR(G85=Sheet2!$B$7,G85=Sheet2!$B$12), "Provide Date for resit board"," ")</f>
        <v> </v>
      </c>
    </row>
    <row r="86" spans="9:18">
      <c r="I86" s="4"/>
      <c r="J86" s="5" t="str">
        <f>IF(G86=Sheet2!$B$11, "Repeat element with attendance or Assessment, please choose as applicable"," ")</f>
        <v> </v>
      </c>
      <c r="K86" s="5" t="str">
        <f>IF(OR(G86=Sheet2!$B$4,J86=Sheet2!$D$2), "Provide Student Load(%)"," ")</f>
        <v> </v>
      </c>
      <c r="L86" s="1" t="str">
        <f>IF(OR(G86=Sheet2!$B$4,G86=Sheet2!$B$5,G86=Sheet2!$B$6,G86=Sheet2!$B$10), "Provide new expected end date"," ")</f>
        <v> </v>
      </c>
      <c r="M86" s="1" t="str">
        <f>IF(G86=Sheet2!$B$8,"Provide reason for withdrawal",IF(G86=Sheet2!$B$2,"Provide 'I' = interim / 'S'=full award"," "))</f>
        <v> </v>
      </c>
      <c r="N86" s="1" t="str">
        <f>IF(OR(G86=Sheet2!$B$8,G86=Sheet2!$B$2), "Provide End date"," ")</f>
        <v> </v>
      </c>
      <c r="O86" s="1" t="str">
        <f>IF(G86=Sheet2!$B$6, "Provide start date of IOS"," ")</f>
        <v> </v>
      </c>
      <c r="P86" s="1" t="str">
        <f>IF(G86=Sheet2!$B$6, "Provide expected end date of IOS"," ")</f>
        <v> </v>
      </c>
      <c r="Q86" s="1" t="str">
        <f>IF(G86=Sheet2!$B$6, "Provide reason for IOS"," ")</f>
        <v> </v>
      </c>
      <c r="R86" s="1" t="str">
        <f>IF(OR(G86=Sheet2!$B$7,G86=Sheet2!$B$12), "Provide Date for resit board"," ")</f>
        <v> </v>
      </c>
    </row>
    <row r="87" spans="9:18">
      <c r="I87" s="4"/>
      <c r="J87" s="5" t="str">
        <f>IF(G87=Sheet2!$B$11, "Repeat element with attendance or Assessment, please choose as applicable"," ")</f>
        <v> </v>
      </c>
      <c r="K87" s="5" t="str">
        <f>IF(OR(G87=Sheet2!$B$4,J87=Sheet2!$D$2), "Provide Student Load(%)"," ")</f>
        <v> </v>
      </c>
      <c r="L87" s="1" t="str">
        <f>IF(OR(G87=Sheet2!$B$4,G87=Sheet2!$B$5,G87=Sheet2!$B$6,G87=Sheet2!$B$10), "Provide new expected end date"," ")</f>
        <v> </v>
      </c>
      <c r="M87" s="1" t="str">
        <f>IF(G87=Sheet2!$B$8,"Provide reason for withdrawal",IF(G87=Sheet2!$B$2,"Provide 'I' = interim / 'S'=full award"," "))</f>
        <v> </v>
      </c>
      <c r="N87" s="1" t="str">
        <f>IF(OR(G87=Sheet2!$B$8,G87=Sheet2!$B$2), "Provide End date"," ")</f>
        <v> </v>
      </c>
      <c r="O87" s="1" t="str">
        <f>IF(G87=Sheet2!$B$6, "Provide start date of IOS"," ")</f>
        <v> </v>
      </c>
      <c r="P87" s="1" t="str">
        <f>IF(G87=Sheet2!$B$6, "Provide expected end date of IOS"," ")</f>
        <v> </v>
      </c>
      <c r="Q87" s="1" t="str">
        <f>IF(G87=Sheet2!$B$6, "Provide reason for IOS"," ")</f>
        <v> </v>
      </c>
      <c r="R87" s="1" t="str">
        <f>IF(OR(G87=Sheet2!$B$7,G87=Sheet2!$B$12), "Provide Date for resit board"," ")</f>
        <v> </v>
      </c>
    </row>
    <row r="88" spans="9:18">
      <c r="I88" s="4"/>
      <c r="J88" s="5" t="str">
        <f>IF(G88=Sheet2!$B$11, "Repeat element with attendance or Assessment, please choose as applicable"," ")</f>
        <v> </v>
      </c>
      <c r="K88" s="5" t="str">
        <f>IF(OR(G88=Sheet2!$B$4,J88=Sheet2!$D$2), "Provide Student Load(%)"," ")</f>
        <v> </v>
      </c>
      <c r="L88" s="1" t="str">
        <f>IF(OR(G88=Sheet2!$B$4,G88=Sheet2!$B$5,G88=Sheet2!$B$6,G88=Sheet2!$B$10), "Provide new expected end date"," ")</f>
        <v> </v>
      </c>
      <c r="M88" s="1" t="str">
        <f>IF(G88=Sheet2!$B$8,"Provide reason for withdrawal",IF(G88=Sheet2!$B$2,"Provide 'I' = interim / 'S'=full award"," "))</f>
        <v> </v>
      </c>
      <c r="N88" s="1" t="str">
        <f>IF(OR(G88=Sheet2!$B$8,G88=Sheet2!$B$2), "Provide End date"," ")</f>
        <v> </v>
      </c>
      <c r="O88" s="1" t="str">
        <f>IF(G88=Sheet2!$B$6, "Provide start date of IOS"," ")</f>
        <v> </v>
      </c>
      <c r="P88" s="1" t="str">
        <f>IF(G88=Sheet2!$B$6, "Provide expected end date of IOS"," ")</f>
        <v> </v>
      </c>
      <c r="Q88" s="1" t="str">
        <f>IF(G88=Sheet2!$B$6, "Provide reason for IOS"," ")</f>
        <v> </v>
      </c>
      <c r="R88" s="1" t="str">
        <f>IF(OR(G88=Sheet2!$B$7,G88=Sheet2!$B$12), "Provide Date for resit board"," ")</f>
        <v> </v>
      </c>
    </row>
    <row r="89" spans="9:18">
      <c r="I89" s="4"/>
      <c r="J89" s="5" t="str">
        <f>IF(G89=Sheet2!$B$11, "Repeat element with attendance or Assessment, please choose as applicable"," ")</f>
        <v> </v>
      </c>
      <c r="K89" s="5" t="str">
        <f>IF(OR(G89=Sheet2!$B$4,J89=Sheet2!$D$2), "Provide Student Load(%)"," ")</f>
        <v> </v>
      </c>
      <c r="L89" s="1" t="str">
        <f>IF(OR(G89=Sheet2!$B$4,G89=Sheet2!$B$5,G89=Sheet2!$B$6,G89=Sheet2!$B$10), "Provide new expected end date"," ")</f>
        <v> </v>
      </c>
      <c r="M89" s="1" t="str">
        <f>IF(G89=Sheet2!$B$8,"Provide reason for withdrawal",IF(G89=Sheet2!$B$2,"Provide 'I' = interim / 'S'=full award"," "))</f>
        <v> </v>
      </c>
      <c r="N89" s="1" t="str">
        <f>IF(OR(G89=Sheet2!$B$8,G89=Sheet2!$B$2), "Provide End date"," ")</f>
        <v> </v>
      </c>
      <c r="O89" s="1" t="str">
        <f>IF(G89=Sheet2!$B$6, "Provide start date of IOS"," ")</f>
        <v> </v>
      </c>
      <c r="P89" s="1" t="str">
        <f>IF(G89=Sheet2!$B$6, "Provide expected end date of IOS"," ")</f>
        <v> </v>
      </c>
      <c r="Q89" s="1" t="str">
        <f>IF(G89=Sheet2!$B$6, "Provide reason for IOS"," ")</f>
        <v> </v>
      </c>
      <c r="R89" s="1" t="str">
        <f>IF(OR(G89=Sheet2!$B$7,G89=Sheet2!$B$12), "Provide Date for resit board"," ")</f>
        <v> </v>
      </c>
    </row>
    <row r="90" spans="9:18">
      <c r="I90" s="4"/>
      <c r="J90" s="5" t="str">
        <f>IF(G90=Sheet2!$B$11, "Repeat element with attendance or Assessment, please choose as applicable"," ")</f>
        <v> </v>
      </c>
      <c r="K90" s="5" t="str">
        <f>IF(OR(G90=Sheet2!$B$4,J90=Sheet2!$D$2), "Provide Student Load(%)"," ")</f>
        <v> </v>
      </c>
      <c r="L90" s="1" t="str">
        <f>IF(OR(G90=Sheet2!$B$4,G90=Sheet2!$B$5,G90=Sheet2!$B$6,G90=Sheet2!$B$10), "Provide new expected end date"," ")</f>
        <v> </v>
      </c>
      <c r="M90" s="1" t="str">
        <f>IF(G90=Sheet2!$B$8,"Provide reason for withdrawal",IF(G90=Sheet2!$B$2,"Provide 'I' = interim / 'S'=full award"," "))</f>
        <v> </v>
      </c>
      <c r="N90" s="1" t="str">
        <f>IF(OR(G90=Sheet2!$B$8,G90=Sheet2!$B$2), "Provide End date"," ")</f>
        <v> </v>
      </c>
      <c r="O90" s="1" t="str">
        <f>IF(G90=Sheet2!$B$6, "Provide start date of IOS"," ")</f>
        <v> </v>
      </c>
      <c r="P90" s="1" t="str">
        <f>IF(G90=Sheet2!$B$6, "Provide expected end date of IOS"," ")</f>
        <v> </v>
      </c>
      <c r="Q90" s="1" t="str">
        <f>IF(G90=Sheet2!$B$6, "Provide reason for IOS"," ")</f>
        <v> </v>
      </c>
      <c r="R90" s="1" t="str">
        <f>IF(OR(G90=Sheet2!$B$7,G90=Sheet2!$B$12), "Provide Date for resit board"," ")</f>
        <v> </v>
      </c>
    </row>
    <row r="91" spans="9:18">
      <c r="I91" s="4"/>
      <c r="J91" s="5" t="str">
        <f>IF(G91=Sheet2!$B$11, "Repeat element with attendance or Assessment, please choose as applicable"," ")</f>
        <v> </v>
      </c>
      <c r="K91" s="5" t="str">
        <f>IF(OR(G91=Sheet2!$B$4,J91=Sheet2!$D$2), "Provide Student Load(%)"," ")</f>
        <v> </v>
      </c>
      <c r="L91" s="1" t="str">
        <f>IF(OR(G91=Sheet2!$B$4,G91=Sheet2!$B$5,G91=Sheet2!$B$6,G91=Sheet2!$B$10), "Provide new expected end date"," ")</f>
        <v> </v>
      </c>
      <c r="M91" s="1" t="str">
        <f>IF(G91=Sheet2!$B$8,"Provide reason for withdrawal",IF(G91=Sheet2!$B$2,"Provide 'I' = interim / 'S'=full award"," "))</f>
        <v> </v>
      </c>
      <c r="N91" s="1" t="str">
        <f>IF(OR(G91=Sheet2!$B$8,G91=Sheet2!$B$2), "Provide End date"," ")</f>
        <v> </v>
      </c>
      <c r="O91" s="1" t="str">
        <f>IF(G91=Sheet2!$B$6, "Provide start date of IOS"," ")</f>
        <v> </v>
      </c>
      <c r="P91" s="1" t="str">
        <f>IF(G91=Sheet2!$B$6, "Provide expected end date of IOS"," ")</f>
        <v> </v>
      </c>
      <c r="Q91" s="1" t="str">
        <f>IF(G91=Sheet2!$B$6, "Provide reason for IOS"," ")</f>
        <v> </v>
      </c>
      <c r="R91" s="1" t="str">
        <f>IF(OR(G91=Sheet2!$B$7,G91=Sheet2!$B$12), "Provide Date for resit board"," ")</f>
        <v> </v>
      </c>
    </row>
    <row r="92" spans="9:18">
      <c r="I92" s="4"/>
      <c r="J92" s="5" t="str">
        <f>IF(G92=Sheet2!$B$11, "Repeat element with attendance or Assessment, please choose as applicable"," ")</f>
        <v> </v>
      </c>
      <c r="K92" s="5" t="str">
        <f>IF(OR(G92=Sheet2!$B$4,J92=Sheet2!$D$2), "Provide Student Load(%)"," ")</f>
        <v> </v>
      </c>
      <c r="L92" s="1" t="str">
        <f>IF(OR(G92=Sheet2!$B$4,G92=Sheet2!$B$5,G92=Sheet2!$B$6,G92=Sheet2!$B$10), "Provide new expected end date"," ")</f>
        <v> </v>
      </c>
      <c r="M92" s="1" t="str">
        <f>IF(G92=Sheet2!$B$8,"Provide reason for withdrawal",IF(G92=Sheet2!$B$2,"Provide 'I' = interim / 'S'=full award"," "))</f>
        <v> </v>
      </c>
      <c r="N92" s="1" t="str">
        <f>IF(OR(G92=Sheet2!$B$8,G92=Sheet2!$B$2), "Provide End date"," ")</f>
        <v> </v>
      </c>
      <c r="O92" s="1" t="str">
        <f>IF(G92=Sheet2!$B$6, "Provide start date of IOS"," ")</f>
        <v> </v>
      </c>
      <c r="P92" s="1" t="str">
        <f>IF(G92=Sheet2!$B$6, "Provide expected end date of IOS"," ")</f>
        <v> </v>
      </c>
      <c r="Q92" s="1" t="str">
        <f>IF(G92=Sheet2!$B$6, "Provide reason for IOS"," ")</f>
        <v> </v>
      </c>
      <c r="R92" s="1" t="str">
        <f>IF(OR(G92=Sheet2!$B$7,G92=Sheet2!$B$12), "Provide Date for resit board"," ")</f>
        <v> </v>
      </c>
    </row>
    <row r="93" spans="9:18">
      <c r="I93" s="4"/>
      <c r="J93" s="5" t="str">
        <f>IF(G93=Sheet2!$B$11, "Repeat element with attendance or Assessment, please choose as applicable"," ")</f>
        <v> </v>
      </c>
      <c r="K93" s="5" t="str">
        <f>IF(OR(G93=Sheet2!$B$4,J93=Sheet2!$D$2), "Provide Student Load(%)"," ")</f>
        <v> </v>
      </c>
      <c r="L93" s="1" t="str">
        <f>IF(OR(G93=Sheet2!$B$4,G93=Sheet2!$B$5,G93=Sheet2!$B$6,G93=Sheet2!$B$10), "Provide new expected end date"," ")</f>
        <v> </v>
      </c>
      <c r="M93" s="1" t="str">
        <f>IF(G93=Sheet2!$B$8,"Provide reason for withdrawal",IF(G93=Sheet2!$B$2,"Provide 'I' = interim / 'S'=full award"," "))</f>
        <v> </v>
      </c>
      <c r="N93" s="1" t="str">
        <f>IF(OR(G93=Sheet2!$B$8,G93=Sheet2!$B$2), "Provide End date"," ")</f>
        <v> </v>
      </c>
      <c r="O93" s="1" t="str">
        <f>IF(G93=Sheet2!$B$6, "Provide start date of IOS"," ")</f>
        <v> </v>
      </c>
      <c r="P93" s="1" t="str">
        <f>IF(G93=Sheet2!$B$6, "Provide expected end date of IOS"," ")</f>
        <v> </v>
      </c>
      <c r="Q93" s="1" t="str">
        <f>IF(G93=Sheet2!$B$6, "Provide reason for IOS"," ")</f>
        <v> </v>
      </c>
      <c r="R93" s="1" t="str">
        <f>IF(OR(G93=Sheet2!$B$7,G93=Sheet2!$B$12), "Provide Date for resit board"," ")</f>
        <v> </v>
      </c>
    </row>
    <row r="94" spans="9:18">
      <c r="I94" s="4"/>
      <c r="J94" s="5" t="str">
        <f>IF(G94=Sheet2!$B$11, "Repeat element with attendance or Assessment, please choose as applicable"," ")</f>
        <v> </v>
      </c>
      <c r="K94" s="5" t="str">
        <f>IF(OR(G94=Sheet2!$B$4,J94=Sheet2!$D$2), "Provide Student Load(%)"," ")</f>
        <v> </v>
      </c>
      <c r="L94" s="1" t="str">
        <f>IF(OR(G94=Sheet2!$B$4,G94=Sheet2!$B$5,G94=Sheet2!$B$6,G94=Sheet2!$B$10), "Provide new expected end date"," ")</f>
        <v> </v>
      </c>
      <c r="M94" s="1" t="str">
        <f>IF(G94=Sheet2!$B$8,"Provide reason for withdrawal",IF(G94=Sheet2!$B$2,"Provide 'I' = interim / 'S'=full award"," "))</f>
        <v> </v>
      </c>
      <c r="N94" s="1" t="str">
        <f>IF(OR(G94=Sheet2!$B$8,G94=Sheet2!$B$2), "Provide End date"," ")</f>
        <v> </v>
      </c>
      <c r="O94" s="1" t="str">
        <f>IF(G94=Sheet2!$B$6, "Provide start date of IOS"," ")</f>
        <v> </v>
      </c>
      <c r="P94" s="1" t="str">
        <f>IF(G94=Sheet2!$B$6, "Provide expected end date of IOS"," ")</f>
        <v> </v>
      </c>
      <c r="Q94" s="1" t="str">
        <f>IF(G94=Sheet2!$B$6, "Provide reason for IOS"," ")</f>
        <v> </v>
      </c>
      <c r="R94" s="1" t="str">
        <f>IF(OR(G94=Sheet2!$B$7,G94=Sheet2!$B$12), "Provide Date for resit board"," ")</f>
        <v> </v>
      </c>
    </row>
    <row r="95" spans="9:18">
      <c r="I95" s="4"/>
      <c r="J95" s="5" t="str">
        <f>IF(G95=Sheet2!$B$11, "Repeat element with attendance or Assessment, please choose as applicable"," ")</f>
        <v> </v>
      </c>
      <c r="K95" s="5" t="str">
        <f>IF(OR(G95=Sheet2!$B$4,J95=Sheet2!$D$2), "Provide Student Load(%)"," ")</f>
        <v> </v>
      </c>
      <c r="L95" s="1" t="str">
        <f>IF(OR(G95=Sheet2!$B$4,G95=Sheet2!$B$5,G95=Sheet2!$B$6,G95=Sheet2!$B$10), "Provide new expected end date"," ")</f>
        <v> </v>
      </c>
      <c r="M95" s="1" t="str">
        <f>IF(G95=Sheet2!$B$8,"Provide reason for withdrawal",IF(G95=Sheet2!$B$2,"Provide 'I' = interim / 'S'=full award"," "))</f>
        <v> </v>
      </c>
      <c r="N95" s="1" t="str">
        <f>IF(OR(G95=Sheet2!$B$8,G95=Sheet2!$B$2), "Provide End date"," ")</f>
        <v> </v>
      </c>
      <c r="O95" s="1" t="str">
        <f>IF(G95=Sheet2!$B$6, "Provide start date of IOS"," ")</f>
        <v> </v>
      </c>
      <c r="P95" s="1" t="str">
        <f>IF(G95=Sheet2!$B$6, "Provide expected end date of IOS"," ")</f>
        <v> </v>
      </c>
      <c r="Q95" s="1" t="str">
        <f>IF(G95=Sheet2!$B$6, "Provide reason for IOS"," ")</f>
        <v> </v>
      </c>
      <c r="R95" s="1" t="str">
        <f>IF(OR(G95=Sheet2!$B$7,G95=Sheet2!$B$12), "Provide Date for resit board"," ")</f>
        <v> </v>
      </c>
    </row>
    <row r="96" spans="9:18">
      <c r="I96" s="4"/>
      <c r="J96" s="5" t="str">
        <f>IF(G96=Sheet2!$B$11, "Repeat element with attendance or Assessment, please choose as applicable"," ")</f>
        <v> </v>
      </c>
      <c r="K96" s="5" t="str">
        <f>IF(OR(G96=Sheet2!$B$4,J96=Sheet2!$D$2), "Provide Student Load(%)"," ")</f>
        <v> </v>
      </c>
      <c r="L96" s="1" t="str">
        <f>IF(OR(G96=Sheet2!$B$4,G96=Sheet2!$B$5,G96=Sheet2!$B$6,G96=Sheet2!$B$10), "Provide new expected end date"," ")</f>
        <v> </v>
      </c>
      <c r="M96" s="1" t="str">
        <f>IF(G96=Sheet2!$B$8,"Provide reason for withdrawal",IF(G96=Sheet2!$B$2,"Provide 'I' = interim / 'S'=full award"," "))</f>
        <v> </v>
      </c>
      <c r="N96" s="1" t="str">
        <f>IF(OR(G96=Sheet2!$B$8,G96=Sheet2!$B$2), "Provide End date"," ")</f>
        <v> </v>
      </c>
      <c r="O96" s="1" t="str">
        <f>IF(G96=Sheet2!$B$6, "Provide start date of IOS"," ")</f>
        <v> </v>
      </c>
      <c r="P96" s="1" t="str">
        <f>IF(G96=Sheet2!$B$6, "Provide expected end date of IOS"," ")</f>
        <v> </v>
      </c>
      <c r="Q96" s="1" t="str">
        <f>IF(G96=Sheet2!$B$6, "Provide reason for IOS"," ")</f>
        <v> </v>
      </c>
      <c r="R96" s="1" t="str">
        <f>IF(OR(G96=Sheet2!$B$7,G96=Sheet2!$B$12), "Provide Date for resit board"," ")</f>
        <v> </v>
      </c>
    </row>
    <row r="97" spans="9:18">
      <c r="I97" s="4"/>
      <c r="J97" s="5" t="str">
        <f>IF(G97=Sheet2!$B$11, "Repeat element with attendance or Assessment, please choose as applicable"," ")</f>
        <v> </v>
      </c>
      <c r="K97" s="5" t="str">
        <f>IF(OR(G97=Sheet2!$B$4,J97=Sheet2!$D$2), "Provide Student Load(%)"," ")</f>
        <v> </v>
      </c>
      <c r="L97" s="1" t="str">
        <f>IF(OR(G97=Sheet2!$B$4,G97=Sheet2!$B$5,G97=Sheet2!$B$6,G97=Sheet2!$B$10), "Provide new expected end date"," ")</f>
        <v> </v>
      </c>
      <c r="M97" s="1" t="str">
        <f>IF(G97=Sheet2!$B$8,"Provide reason for withdrawal",IF(G97=Sheet2!$B$2,"Provide 'I' = interim / 'S'=full award"," "))</f>
        <v> </v>
      </c>
      <c r="N97" s="1" t="str">
        <f>IF(OR(G97=Sheet2!$B$8,G97=Sheet2!$B$2), "Provide End date"," ")</f>
        <v> </v>
      </c>
      <c r="O97" s="1" t="str">
        <f>IF(G97=Sheet2!$B$6, "Provide start date of IOS"," ")</f>
        <v> </v>
      </c>
      <c r="P97" s="1" t="str">
        <f>IF(G97=Sheet2!$B$6, "Provide expected end date of IOS"," ")</f>
        <v> </v>
      </c>
      <c r="Q97" s="1" t="str">
        <f>IF(G97=Sheet2!$B$6, "Provide reason for IOS"," ")</f>
        <v> </v>
      </c>
      <c r="R97" s="1" t="str">
        <f>IF(OR(G97=Sheet2!$B$7,G97=Sheet2!$B$12), "Provide Date for resit board"," ")</f>
        <v> </v>
      </c>
    </row>
    <row r="98" spans="9:18">
      <c r="I98" s="4"/>
      <c r="J98" s="5" t="str">
        <f>IF(G98=Sheet2!$B$11, "Repeat element with attendance or Assessment, please choose as applicable"," ")</f>
        <v> </v>
      </c>
      <c r="K98" s="5" t="str">
        <f>IF(OR(G98=Sheet2!$B$4,J98=Sheet2!$D$2), "Provide Student Load(%)"," ")</f>
        <v> </v>
      </c>
      <c r="L98" s="1" t="str">
        <f>IF(OR(G98=Sheet2!$B$4,G98=Sheet2!$B$5,G98=Sheet2!$B$6,G98=Sheet2!$B$10), "Provide new expected end date"," ")</f>
        <v> </v>
      </c>
      <c r="M98" s="1" t="str">
        <f>IF(G98=Sheet2!$B$8,"Provide reason for withdrawal",IF(G98=Sheet2!$B$2,"Provide 'I' = interim / 'S'=full award"," "))</f>
        <v> </v>
      </c>
      <c r="N98" s="1" t="str">
        <f>IF(OR(G98=Sheet2!$B$8,G98=Sheet2!$B$2), "Provide End date"," ")</f>
        <v> </v>
      </c>
      <c r="O98" s="1" t="str">
        <f>IF(G98=Sheet2!$B$6, "Provide start date of IOS"," ")</f>
        <v> </v>
      </c>
      <c r="P98" s="1" t="str">
        <f>IF(G98=Sheet2!$B$6, "Provide expected end date of IOS"," ")</f>
        <v> </v>
      </c>
      <c r="Q98" s="1" t="str">
        <f>IF(G98=Sheet2!$B$6, "Provide reason for IOS"," ")</f>
        <v> </v>
      </c>
      <c r="R98" s="1" t="str">
        <f>IF(OR(G98=Sheet2!$B$7,G98=Sheet2!$B$12), "Provide Date for resit board"," ")</f>
        <v> </v>
      </c>
    </row>
    <row r="99" spans="9:18">
      <c r="I99" s="4"/>
      <c r="J99" s="5" t="str">
        <f>IF(G99=Sheet2!$B$11, "Repeat element with attendance or Assessment, please choose as applicable"," ")</f>
        <v> </v>
      </c>
      <c r="K99" s="5" t="str">
        <f>IF(OR(G99=Sheet2!$B$4,J99=Sheet2!$D$2), "Provide Student Load(%)"," ")</f>
        <v> </v>
      </c>
      <c r="L99" s="1" t="str">
        <f>IF(OR(G99=Sheet2!$B$4,G99=Sheet2!$B$5,G99=Sheet2!$B$6,G99=Sheet2!$B$10), "Provide new expected end date"," ")</f>
        <v> </v>
      </c>
      <c r="M99" s="1" t="str">
        <f>IF(G99=Sheet2!$B$8,"Provide reason for withdrawal",IF(G99=Sheet2!$B$2,"Provide 'I' = interim / 'S'=full award"," "))</f>
        <v> </v>
      </c>
      <c r="N99" s="1" t="str">
        <f>IF(OR(G99=Sheet2!$B$8,G99=Sheet2!$B$2), "Provide End date"," ")</f>
        <v> </v>
      </c>
      <c r="O99" s="1" t="str">
        <f>IF(G99=Sheet2!$B$6, "Provide start date of IOS"," ")</f>
        <v> </v>
      </c>
      <c r="P99" s="1" t="str">
        <f>IF(G99=Sheet2!$B$6, "Provide expected end date of IOS"," ")</f>
        <v> </v>
      </c>
      <c r="Q99" s="1" t="str">
        <f>IF(G99=Sheet2!$B$6, "Provide reason for IOS"," ")</f>
        <v> </v>
      </c>
      <c r="R99" s="1" t="str">
        <f>IF(OR(G99=Sheet2!$B$7,G99=Sheet2!$B$12), "Provide Date for resit board"," ")</f>
        <v> </v>
      </c>
    </row>
    <row r="100" spans="9:18">
      <c r="I100" s="4"/>
      <c r="J100" s="5" t="str">
        <f>IF(G100=Sheet2!$B$11, "Repeat element with attendance or Assessment, please choose as applicable"," ")</f>
        <v> </v>
      </c>
      <c r="K100" s="5" t="str">
        <f>IF(OR(G100=Sheet2!$B$4,J100=Sheet2!$D$2), "Provide Student Load(%)"," ")</f>
        <v> </v>
      </c>
      <c r="L100" s="1" t="str">
        <f>IF(OR(G100=Sheet2!$B$4,G100=Sheet2!$B$5,G100=Sheet2!$B$6,G100=Sheet2!$B$10), "Provide new expected end date"," ")</f>
        <v> </v>
      </c>
      <c r="M100" s="1" t="str">
        <f>IF(G100=Sheet2!$B$8,"Provide reason for withdrawal",IF(G100=Sheet2!$B$2,"Provide 'I' = interim / 'S'=full award"," "))</f>
        <v> </v>
      </c>
      <c r="N100" s="1" t="str">
        <f>IF(OR(G100=Sheet2!$B$8,G100=Sheet2!$B$2), "Provide End date"," ")</f>
        <v> </v>
      </c>
      <c r="O100" s="1" t="str">
        <f>IF(G100=Sheet2!$B$6, "Provide start date of IOS"," ")</f>
        <v> </v>
      </c>
      <c r="P100" s="1" t="str">
        <f>IF(G100=Sheet2!$B$6, "Provide expected end date of IOS"," ")</f>
        <v> </v>
      </c>
      <c r="Q100" s="1" t="str">
        <f>IF(G100=Sheet2!$B$6, "Provide reason for IOS"," ")</f>
        <v> </v>
      </c>
      <c r="R100" s="1" t="str">
        <f>IF(OR(G100=Sheet2!$B$7,G100=Sheet2!$B$12), "Provide Date for resit board"," ")</f>
        <v> </v>
      </c>
    </row>
    <row r="101" spans="9:18">
      <c r="I101" s="4"/>
      <c r="J101" s="5" t="str">
        <f>IF(G101=Sheet2!$B$11, "Repeat element with attendance or Assessment, please choose as applicable"," ")</f>
        <v> </v>
      </c>
      <c r="K101" s="5" t="str">
        <f>IF(OR(G101=Sheet2!$B$4,J101=Sheet2!$D$2), "Provide Student Load(%)"," ")</f>
        <v> </v>
      </c>
      <c r="L101" s="1" t="str">
        <f>IF(OR(G101=Sheet2!$B$4,G101=Sheet2!$B$5,G101=Sheet2!$B$6,G101=Sheet2!$B$10), "Provide new expected end date"," ")</f>
        <v> </v>
      </c>
      <c r="M101" s="1" t="str">
        <f>IF(G101=Sheet2!$B$8,"Provide reason for withdrawal",IF(G101=Sheet2!$B$2,"Provide 'I' = interim / 'S'=full award"," "))</f>
        <v> </v>
      </c>
      <c r="N101" s="1" t="str">
        <f>IF(OR(G101=Sheet2!$B$8,G101=Sheet2!$B$2), "Provide End date"," ")</f>
        <v> </v>
      </c>
      <c r="O101" s="1" t="str">
        <f>IF(G101=Sheet2!$B$6, "Provide start date of IOS"," ")</f>
        <v> </v>
      </c>
      <c r="P101" s="1" t="str">
        <f>IF(G101=Sheet2!$B$6, "Provide expected end date of IOS"," ")</f>
        <v> </v>
      </c>
      <c r="Q101" s="1" t="str">
        <f>IF(G101=Sheet2!$B$6, "Provide reason for IOS"," ")</f>
        <v> </v>
      </c>
      <c r="R101" s="1" t="str">
        <f>IF(OR(G101=Sheet2!$B$7,G101=Sheet2!$B$12), "Provide Date for resit board"," ")</f>
        <v> </v>
      </c>
    </row>
    <row r="102" spans="9:18">
      <c r="I102" s="4"/>
      <c r="J102" s="5" t="str">
        <f>IF(G102=Sheet2!$B$11, "Repeat element with attendance or Assessment, please choose as applicable"," ")</f>
        <v> </v>
      </c>
      <c r="K102" s="5" t="str">
        <f>IF(OR(G102=Sheet2!$B$4,J102=Sheet2!$D$2), "Provide Student Load(%)"," ")</f>
        <v> </v>
      </c>
      <c r="L102" s="1" t="str">
        <f>IF(OR(G102=Sheet2!$B$4,G102=Sheet2!$B$5,G102=Sheet2!$B$6,G102=Sheet2!$B$10), "Provide new expected end date"," ")</f>
        <v> </v>
      </c>
      <c r="M102" s="1" t="str">
        <f>IF(G102=Sheet2!$B$8,"Provide reason for withdrawal",IF(G102=Sheet2!$B$2,"Provide 'I' = interim / 'S'=full award"," "))</f>
        <v> </v>
      </c>
      <c r="N102" s="1" t="str">
        <f>IF(OR(G102=Sheet2!$B$8,G102=Sheet2!$B$2), "Provide End date"," ")</f>
        <v> </v>
      </c>
      <c r="O102" s="1" t="str">
        <f>IF(G102=Sheet2!$B$6, "Provide start date of IOS"," ")</f>
        <v> </v>
      </c>
      <c r="P102" s="1" t="str">
        <f>IF(G102=Sheet2!$B$6, "Provide expected end date of IOS"," ")</f>
        <v> </v>
      </c>
      <c r="Q102" s="1" t="str">
        <f>IF(G102=Sheet2!$B$6, "Provide reason for IOS"," ")</f>
        <v> </v>
      </c>
      <c r="R102" s="1" t="str">
        <f>IF(OR(G102=Sheet2!$B$7,G102=Sheet2!$B$12), "Provide Date for resit board"," ")</f>
        <v> </v>
      </c>
    </row>
    <row r="103" spans="9:18">
      <c r="I103" s="4"/>
      <c r="J103" s="5" t="str">
        <f>IF(G103=Sheet2!$B$11, "Repeat element with attendance or Assessment, please choose as applicable"," ")</f>
        <v> </v>
      </c>
      <c r="K103" s="5" t="str">
        <f>IF(OR(G103=Sheet2!$B$4,J103=Sheet2!$D$2), "Provide Student Load(%)"," ")</f>
        <v> </v>
      </c>
      <c r="L103" s="1" t="str">
        <f>IF(OR(G103=Sheet2!$B$4,G103=Sheet2!$B$5,G103=Sheet2!$B$6,G103=Sheet2!$B$10), "Provide new expected end date"," ")</f>
        <v> </v>
      </c>
      <c r="M103" s="1" t="str">
        <f>IF(G103=Sheet2!$B$8,"Provide reason for withdrawal",IF(G103=Sheet2!$B$2,"Provide 'I' = interim / 'S'=full award"," "))</f>
        <v> </v>
      </c>
      <c r="N103" s="1" t="str">
        <f>IF(OR(G103=Sheet2!$B$8,G103=Sheet2!$B$2), "Provide End date"," ")</f>
        <v> </v>
      </c>
      <c r="O103" s="1" t="str">
        <f>IF(G103=Sheet2!$B$6, "Provide start date of IOS"," ")</f>
        <v> </v>
      </c>
      <c r="P103" s="1" t="str">
        <f>IF(G103=Sheet2!$B$6, "Provide expected end date of IOS"," ")</f>
        <v> </v>
      </c>
      <c r="Q103" s="1" t="str">
        <f>IF(G103=Sheet2!$B$6, "Provide reason for IOS"," ")</f>
        <v> </v>
      </c>
      <c r="R103" s="1" t="str">
        <f>IF(OR(G103=Sheet2!$B$7,G103=Sheet2!$B$12), "Provide Date for resit board"," ")</f>
        <v> </v>
      </c>
    </row>
    <row r="104" spans="9:18">
      <c r="I104" s="4"/>
      <c r="J104" s="5" t="str">
        <f>IF(G104=Sheet2!$B$11, "Repeat element with attendance or Assessment, please choose as applicable"," ")</f>
        <v> </v>
      </c>
      <c r="K104" s="5" t="str">
        <f>IF(OR(G104=Sheet2!$B$4,J104=Sheet2!$D$2), "Provide Student Load(%)"," ")</f>
        <v> </v>
      </c>
      <c r="L104" s="1" t="str">
        <f>IF(OR(G104=Sheet2!$B$4,G104=Sheet2!$B$5,G104=Sheet2!$B$6,G104=Sheet2!$B$10), "Provide new expected end date"," ")</f>
        <v> </v>
      </c>
      <c r="M104" s="1" t="str">
        <f>IF(G104=Sheet2!$B$8,"Provide reason for withdrawal",IF(G104=Sheet2!$B$2,"Provide 'I' = interim / 'S'=full award"," "))</f>
        <v> </v>
      </c>
      <c r="N104" s="1" t="str">
        <f>IF(OR(G104=Sheet2!$B$8,G104=Sheet2!$B$2), "Provide End date"," ")</f>
        <v> </v>
      </c>
      <c r="O104" s="1" t="str">
        <f>IF(G104=Sheet2!$B$6, "Provide start date of IOS"," ")</f>
        <v> </v>
      </c>
      <c r="P104" s="1" t="str">
        <f>IF(G104=Sheet2!$B$6, "Provide expected end date of IOS"," ")</f>
        <v> </v>
      </c>
      <c r="Q104" s="1" t="str">
        <f>IF(G104=Sheet2!$B$6, "Provide reason for IOS"," ")</f>
        <v> </v>
      </c>
      <c r="R104" s="1" t="str">
        <f>IF(OR(G104=Sheet2!$B$7,G104=Sheet2!$B$12), "Provide Date for resit board"," ")</f>
        <v> </v>
      </c>
    </row>
    <row r="105" spans="9:18">
      <c r="I105" s="4"/>
      <c r="J105" s="5" t="str">
        <f>IF(G105=Sheet2!$B$11, "Repeat element with attendance or Assessment, please choose as applicable"," ")</f>
        <v> </v>
      </c>
      <c r="K105" s="5" t="str">
        <f>IF(OR(G105=Sheet2!$B$4,J105=Sheet2!$D$2), "Provide Student Load(%)"," ")</f>
        <v> </v>
      </c>
      <c r="L105" s="1" t="str">
        <f>IF(OR(G105=Sheet2!$B$4,G105=Sheet2!$B$5,G105=Sheet2!$B$6,G105=Sheet2!$B$10), "Provide new expected end date"," ")</f>
        <v> </v>
      </c>
      <c r="M105" s="1" t="str">
        <f>IF(G105=Sheet2!$B$8,"Provide reason for withdrawal",IF(G105=Sheet2!$B$2,"Provide 'I' = interim / 'S'=full award"," "))</f>
        <v> </v>
      </c>
      <c r="N105" s="1" t="str">
        <f>IF(OR(G105=Sheet2!$B$8,G105=Sheet2!$B$2), "Provide End date"," ")</f>
        <v> </v>
      </c>
      <c r="O105" s="1" t="str">
        <f>IF(G105=Sheet2!$B$6, "Provide start date of IOS"," ")</f>
        <v> </v>
      </c>
      <c r="P105" s="1" t="str">
        <f>IF(G105=Sheet2!$B$6, "Provide expected end date of IOS"," ")</f>
        <v> </v>
      </c>
      <c r="Q105" s="1" t="str">
        <f>IF(G105=Sheet2!$B$6, "Provide reason for IOS"," ")</f>
        <v> </v>
      </c>
      <c r="R105" s="1" t="str">
        <f>IF(OR(G105=Sheet2!$B$7,G105=Sheet2!$B$12), "Provide Date for resit board"," ")</f>
        <v> </v>
      </c>
    </row>
    <row r="106" spans="9:18">
      <c r="I106" s="4"/>
      <c r="J106" s="5" t="str">
        <f>IF(G106=Sheet2!$B$11, "Repeat element with attendance or Assessment, please choose as applicable"," ")</f>
        <v> </v>
      </c>
      <c r="K106" s="5" t="str">
        <f>IF(OR(G106=Sheet2!$B$4,J106=Sheet2!$D$2), "Provide Student Load(%)"," ")</f>
        <v> </v>
      </c>
      <c r="L106" s="1" t="str">
        <f>IF(OR(G106=Sheet2!$B$4,G106=Sheet2!$B$5,G106=Sheet2!$B$6,G106=Sheet2!$B$10), "Provide new expected end date"," ")</f>
        <v> </v>
      </c>
      <c r="M106" s="1" t="str">
        <f>IF(G106=Sheet2!$B$8,"Provide reason for withdrawal",IF(G106=Sheet2!$B$2,"Provide 'I' = interim / 'S'=full award"," "))</f>
        <v> </v>
      </c>
      <c r="N106" s="1" t="str">
        <f>IF(OR(G106=Sheet2!$B$8,G106=Sheet2!$B$2), "Provide End date"," ")</f>
        <v> </v>
      </c>
      <c r="O106" s="1" t="str">
        <f>IF(G106=Sheet2!$B$6, "Provide start date of IOS"," ")</f>
        <v> </v>
      </c>
      <c r="P106" s="1" t="str">
        <f>IF(G106=Sheet2!$B$6, "Provide expected end date of IOS"," ")</f>
        <v> </v>
      </c>
      <c r="Q106" s="1" t="str">
        <f>IF(G106=Sheet2!$B$6, "Provide reason for IOS"," ")</f>
        <v> </v>
      </c>
      <c r="R106" s="1" t="str">
        <f>IF(OR(G106=Sheet2!$B$7,G106=Sheet2!$B$12), "Provide Date for resit board"," ")</f>
        <v> </v>
      </c>
    </row>
    <row r="107" spans="9:18">
      <c r="I107" s="4"/>
      <c r="J107" s="5" t="str">
        <f>IF(G107=Sheet2!$B$11, "Repeat element with attendance or Assessment, please choose as applicable"," ")</f>
        <v> </v>
      </c>
      <c r="K107" s="5" t="str">
        <f>IF(OR(G107=Sheet2!$B$4,J107=Sheet2!$D$2), "Provide Student Load(%)"," ")</f>
        <v> </v>
      </c>
      <c r="L107" s="1" t="str">
        <f>IF(OR(G107=Sheet2!$B$4,G107=Sheet2!$B$5,G107=Sheet2!$B$6,G107=Sheet2!$B$10), "Provide new expected end date"," ")</f>
        <v> </v>
      </c>
      <c r="M107" s="1" t="str">
        <f>IF(G107=Sheet2!$B$8,"Provide reason for withdrawal",IF(G107=Sheet2!$B$2,"Provide 'I' = interim / 'S'=full award"," "))</f>
        <v> </v>
      </c>
      <c r="N107" s="1" t="str">
        <f>IF(OR(G107=Sheet2!$B$8,G107=Sheet2!$B$2), "Provide End date"," ")</f>
        <v> </v>
      </c>
      <c r="O107" s="1" t="str">
        <f>IF(G107=Sheet2!$B$6, "Provide start date of IOS"," ")</f>
        <v> </v>
      </c>
      <c r="P107" s="1" t="str">
        <f>IF(G107=Sheet2!$B$6, "Provide expected end date of IOS"," ")</f>
        <v> </v>
      </c>
      <c r="Q107" s="1" t="str">
        <f>IF(G107=Sheet2!$B$6, "Provide reason for IOS"," ")</f>
        <v> </v>
      </c>
      <c r="R107" s="1" t="str">
        <f>IF(OR(G107=Sheet2!$B$7,G107=Sheet2!$B$12), "Provide Date for resit board"," ")</f>
        <v> </v>
      </c>
    </row>
    <row r="108" spans="9:18">
      <c r="I108" s="4"/>
      <c r="J108" s="5" t="str">
        <f>IF(G108=Sheet2!$B$11, "Repeat element with attendance or Assessment, please choose as applicable"," ")</f>
        <v> </v>
      </c>
      <c r="K108" s="5" t="str">
        <f>IF(OR(G108=Sheet2!$B$4,J108=Sheet2!$D$2), "Provide Student Load(%)"," ")</f>
        <v> </v>
      </c>
      <c r="L108" s="1" t="str">
        <f>IF(OR(G108=Sheet2!$B$4,G108=Sheet2!$B$5,G108=Sheet2!$B$6,G108=Sheet2!$B$10), "Provide new expected end date"," ")</f>
        <v> </v>
      </c>
      <c r="M108" s="1" t="str">
        <f>IF(G108=Sheet2!$B$8,"Provide reason for withdrawal",IF(G108=Sheet2!$B$2,"Provide 'I' = interim / 'S'=full award"," "))</f>
        <v> </v>
      </c>
      <c r="N108" s="1" t="str">
        <f>IF(OR(G108=Sheet2!$B$8,G108=Sheet2!$B$2), "Provide End date"," ")</f>
        <v> </v>
      </c>
      <c r="O108" s="1" t="str">
        <f>IF(G108=Sheet2!$B$6, "Provide start date of IOS"," ")</f>
        <v> </v>
      </c>
      <c r="P108" s="1" t="str">
        <f>IF(G108=Sheet2!$B$6, "Provide expected end date of IOS"," ")</f>
        <v> </v>
      </c>
      <c r="Q108" s="1" t="str">
        <f>IF(G108=Sheet2!$B$6, "Provide reason for IOS"," ")</f>
        <v> </v>
      </c>
      <c r="R108" s="1" t="str">
        <f>IF(OR(G108=Sheet2!$B$7,G108=Sheet2!$B$12), "Provide Date for resit board"," ")</f>
        <v> </v>
      </c>
    </row>
    <row r="109" spans="9:18">
      <c r="I109" s="4"/>
      <c r="J109" s="5" t="str">
        <f>IF(G109=Sheet2!$B$11, "Repeat element with attendance or Assessment, please choose as applicable"," ")</f>
        <v> </v>
      </c>
      <c r="K109" s="5" t="str">
        <f>IF(OR(G109=Sheet2!$B$4,J109=Sheet2!$D$2), "Provide Student Load(%)"," ")</f>
        <v> </v>
      </c>
      <c r="L109" s="1" t="str">
        <f>IF(OR(G109=Sheet2!$B$4,G109=Sheet2!$B$5,G109=Sheet2!$B$6,G109=Sheet2!$B$10), "Provide new expected end date"," ")</f>
        <v> </v>
      </c>
      <c r="M109" s="1" t="str">
        <f>IF(G109=Sheet2!$B$8,"Provide reason for withdrawal",IF(G109=Sheet2!$B$2,"Provide 'I' = interim / 'S'=full award"," "))</f>
        <v> </v>
      </c>
      <c r="N109" s="1" t="str">
        <f>IF(OR(G109=Sheet2!$B$8,G109=Sheet2!$B$2), "Provide End date"," ")</f>
        <v> </v>
      </c>
      <c r="O109" s="1" t="str">
        <f>IF(G109=Sheet2!$B$6, "Provide start date of IOS"," ")</f>
        <v> </v>
      </c>
      <c r="P109" s="1" t="str">
        <f>IF(G109=Sheet2!$B$6, "Provide expected end date of IOS"," ")</f>
        <v> </v>
      </c>
      <c r="Q109" s="1" t="str">
        <f>IF(G109=Sheet2!$B$6, "Provide reason for IOS"," ")</f>
        <v> </v>
      </c>
      <c r="R109" s="1" t="str">
        <f>IF(OR(G109=Sheet2!$B$7,G109=Sheet2!$B$12), "Provide Date for resit board"," ")</f>
        <v> </v>
      </c>
    </row>
    <row r="110" spans="9:18">
      <c r="I110" s="4"/>
      <c r="J110" s="5" t="str">
        <f>IF(G110=Sheet2!$B$11, "Repeat element with attendance or Assessment, please choose as applicable"," ")</f>
        <v> </v>
      </c>
      <c r="K110" s="5" t="str">
        <f>IF(OR(G110=Sheet2!$B$4,J110=Sheet2!$D$2), "Provide Student Load(%)"," ")</f>
        <v> </v>
      </c>
      <c r="L110" s="1" t="str">
        <f>IF(OR(G110=Sheet2!$B$4,G110=Sheet2!$B$5,G110=Sheet2!$B$6,G110=Sheet2!$B$10), "Provide new expected end date"," ")</f>
        <v> </v>
      </c>
      <c r="M110" s="1" t="str">
        <f>IF(G110=Sheet2!$B$8,"Provide reason for withdrawal",IF(G110=Sheet2!$B$2,"Provide 'I' = interim / 'S'=full award"," "))</f>
        <v> </v>
      </c>
      <c r="N110" s="1" t="str">
        <f>IF(OR(G110=Sheet2!$B$8,G110=Sheet2!$B$2), "Provide End date"," ")</f>
        <v> </v>
      </c>
      <c r="O110" s="1" t="str">
        <f>IF(G110=Sheet2!$B$6, "Provide start date of IOS"," ")</f>
        <v> </v>
      </c>
      <c r="P110" s="1" t="str">
        <f>IF(G110=Sheet2!$B$6, "Provide expected end date of IOS"," ")</f>
        <v> </v>
      </c>
      <c r="Q110" s="1" t="str">
        <f>IF(G110=Sheet2!$B$6, "Provide reason for IOS"," ")</f>
        <v> </v>
      </c>
      <c r="R110" s="1" t="str">
        <f>IF(OR(G110=Sheet2!$B$7,G110=Sheet2!$B$12), "Provide Date for resit board"," ")</f>
        <v> </v>
      </c>
    </row>
    <row r="111" spans="9:18">
      <c r="I111" s="4"/>
      <c r="J111" s="5" t="str">
        <f>IF(G111=Sheet2!$B$11, "Repeat element with attendance or Assessment, please choose as applicable"," ")</f>
        <v> </v>
      </c>
      <c r="K111" s="5" t="str">
        <f>IF(OR(G111=Sheet2!$B$4,J111=Sheet2!$D$2), "Provide Student Load(%)"," ")</f>
        <v> </v>
      </c>
      <c r="L111" s="1" t="str">
        <f>IF(OR(G111=Sheet2!$B$4,G111=Sheet2!$B$5,G111=Sheet2!$B$6,G111=Sheet2!$B$10), "Provide new expected end date"," ")</f>
        <v> </v>
      </c>
      <c r="M111" s="1" t="str">
        <f>IF(G111=Sheet2!$B$8,"Provide reason for withdrawal",IF(G111=Sheet2!$B$2,"Provide 'I' = interim / 'S'=full award"," "))</f>
        <v> </v>
      </c>
      <c r="N111" s="1" t="str">
        <f>IF(OR(G111=Sheet2!$B$8,G111=Sheet2!$B$2), "Provide End date"," ")</f>
        <v> </v>
      </c>
      <c r="O111" s="1" t="str">
        <f>IF(G111=Sheet2!$B$6, "Provide start date of IOS"," ")</f>
        <v> </v>
      </c>
      <c r="P111" s="1" t="str">
        <f>IF(G111=Sheet2!$B$6, "Provide expected end date of IOS"," ")</f>
        <v> </v>
      </c>
      <c r="Q111" s="1" t="str">
        <f>IF(G111=Sheet2!$B$6, "Provide reason for IOS"," ")</f>
        <v> </v>
      </c>
      <c r="R111" s="1" t="str">
        <f>IF(OR(G111=Sheet2!$B$7,G111=Sheet2!$B$12), "Provide Date for resit board"," ")</f>
        <v> </v>
      </c>
    </row>
    <row r="112" spans="9:18">
      <c r="I112" s="4"/>
      <c r="J112" s="5" t="str">
        <f>IF(G112=Sheet2!$B$11, "Repeat element with attendance or Assessment, please choose as applicable"," ")</f>
        <v> </v>
      </c>
      <c r="K112" s="5" t="str">
        <f>IF(OR(G112=Sheet2!$B$4,J112=Sheet2!$D$2), "Provide Student Load(%)"," ")</f>
        <v> </v>
      </c>
      <c r="L112" s="1" t="str">
        <f>IF(OR(G112=Sheet2!$B$4,G112=Sheet2!$B$5,G112=Sheet2!$B$6,G112=Sheet2!$B$10), "Provide new expected end date"," ")</f>
        <v> </v>
      </c>
      <c r="M112" s="1" t="str">
        <f>IF(G112=Sheet2!$B$8,"Provide reason for withdrawal",IF(G112=Sheet2!$B$2,"Provide 'I' = interim / 'S'=full award"," "))</f>
        <v> </v>
      </c>
      <c r="N112" s="1" t="str">
        <f>IF(OR(G112=Sheet2!$B$8,G112=Sheet2!$B$2), "Provide End date"," ")</f>
        <v> </v>
      </c>
      <c r="O112" s="1" t="str">
        <f>IF(G112=Sheet2!$B$6, "Provide start date of IOS"," ")</f>
        <v> </v>
      </c>
      <c r="P112" s="1" t="str">
        <f>IF(G112=Sheet2!$B$6, "Provide expected end date of IOS"," ")</f>
        <v> </v>
      </c>
      <c r="Q112" s="1" t="str">
        <f>IF(G112=Sheet2!$B$6, "Provide reason for IOS"," ")</f>
        <v> </v>
      </c>
      <c r="R112" s="1" t="str">
        <f>IF(OR(G112=Sheet2!$B$7,G112=Sheet2!$B$12), "Provide Date for resit board"," ")</f>
        <v> </v>
      </c>
    </row>
    <row r="113" spans="9:18">
      <c r="I113" s="4"/>
      <c r="J113" s="5" t="str">
        <f>IF(G113=Sheet2!$B$11, "Repeat element with attendance or Assessment, please choose as applicable"," ")</f>
        <v> </v>
      </c>
      <c r="K113" s="5" t="str">
        <f>IF(OR(G113=Sheet2!$B$4,J113=Sheet2!$D$2), "Provide Student Load(%)"," ")</f>
        <v> </v>
      </c>
      <c r="L113" s="1" t="str">
        <f>IF(OR(G113=Sheet2!$B$4,G113=Sheet2!$B$5,G113=Sheet2!$B$6,G113=Sheet2!$B$10), "Provide new expected end date"," ")</f>
        <v> </v>
      </c>
      <c r="M113" s="1" t="str">
        <f>IF(G113=Sheet2!$B$8,"Provide reason for withdrawal",IF(G113=Sheet2!$B$2,"Provide 'I' = interim / 'S'=full award"," "))</f>
        <v> </v>
      </c>
      <c r="N113" s="1" t="str">
        <f>IF(OR(G113=Sheet2!$B$8,G113=Sheet2!$B$2), "Provide End date"," ")</f>
        <v> </v>
      </c>
      <c r="O113" s="1" t="str">
        <f>IF(G113=Sheet2!$B$6, "Provide start date of IOS"," ")</f>
        <v> </v>
      </c>
      <c r="P113" s="1" t="str">
        <f>IF(G113=Sheet2!$B$6, "Provide expected end date of IOS"," ")</f>
        <v> </v>
      </c>
      <c r="Q113" s="1" t="str">
        <f>IF(G113=Sheet2!$B$6, "Provide reason for IOS"," ")</f>
        <v> </v>
      </c>
      <c r="R113" s="1" t="str">
        <f>IF(OR(G113=Sheet2!$B$7,G113=Sheet2!$B$12), "Provide Date for resit board"," ")</f>
        <v> </v>
      </c>
    </row>
    <row r="114" spans="9:18">
      <c r="I114" s="4"/>
      <c r="J114" s="5" t="str">
        <f>IF(G114=Sheet2!$B$11, "Repeat element with attendance or Assessment, please choose as applicable"," ")</f>
        <v> </v>
      </c>
      <c r="K114" s="5" t="str">
        <f>IF(OR(G114=Sheet2!$B$4,J114=Sheet2!$D$2), "Provide Student Load(%)"," ")</f>
        <v> </v>
      </c>
      <c r="L114" s="1" t="str">
        <f>IF(OR(G114=Sheet2!$B$4,G114=Sheet2!$B$5,G114=Sheet2!$B$6,G114=Sheet2!$B$10), "Provide new expected end date"," ")</f>
        <v> </v>
      </c>
      <c r="M114" s="1" t="str">
        <f>IF(G114=Sheet2!$B$8,"Provide reason for withdrawal",IF(G114=Sheet2!$B$2,"Provide 'I' = interim / 'S'=full award"," "))</f>
        <v> </v>
      </c>
      <c r="N114" s="1" t="str">
        <f>IF(OR(G114=Sheet2!$B$8,G114=Sheet2!$B$2), "Provide End date"," ")</f>
        <v> </v>
      </c>
      <c r="O114" s="1" t="str">
        <f>IF(G114=Sheet2!$B$6, "Provide start date of IOS"," ")</f>
        <v> </v>
      </c>
      <c r="P114" s="1" t="str">
        <f>IF(G114=Sheet2!$B$6, "Provide expected end date of IOS"," ")</f>
        <v> </v>
      </c>
      <c r="Q114" s="1" t="str">
        <f>IF(G114=Sheet2!$B$6, "Provide reason for IOS"," ")</f>
        <v> </v>
      </c>
      <c r="R114" s="1" t="str">
        <f>IF(OR(G114=Sheet2!$B$7,G114=Sheet2!$B$12), "Provide Date for resit board"," ")</f>
        <v> </v>
      </c>
    </row>
    <row r="115" spans="9:18">
      <c r="I115" s="4"/>
      <c r="J115" s="5" t="str">
        <f>IF(G115=Sheet2!$B$11, "Repeat element with attendance or Assessment, please choose as applicable"," ")</f>
        <v> </v>
      </c>
      <c r="K115" s="5" t="str">
        <f>IF(OR(G115=Sheet2!$B$4,J115=Sheet2!$D$2), "Provide Student Load(%)"," ")</f>
        <v> </v>
      </c>
      <c r="L115" s="1" t="str">
        <f>IF(OR(G115=Sheet2!$B$4,G115=Sheet2!$B$5,G115=Sheet2!$B$6,G115=Sheet2!$B$10), "Provide new expected end date"," ")</f>
        <v> </v>
      </c>
      <c r="M115" s="1" t="str">
        <f>IF(G115=Sheet2!$B$8,"Provide reason for withdrawal",IF(G115=Sheet2!$B$2,"Provide 'I' = interim / 'S'=full award"," "))</f>
        <v> </v>
      </c>
      <c r="N115" s="1" t="str">
        <f>IF(OR(G115=Sheet2!$B$8,G115=Sheet2!$B$2), "Provide End date"," ")</f>
        <v> </v>
      </c>
      <c r="O115" s="1" t="str">
        <f>IF(G115=Sheet2!$B$6, "Provide start date of IOS"," ")</f>
        <v> </v>
      </c>
      <c r="P115" s="1" t="str">
        <f>IF(G115=Sheet2!$B$6, "Provide expected end date of IOS"," ")</f>
        <v> </v>
      </c>
      <c r="Q115" s="1" t="str">
        <f>IF(G115=Sheet2!$B$6, "Provide reason for IOS"," ")</f>
        <v> </v>
      </c>
      <c r="R115" s="1" t="str">
        <f>IF(OR(G115=Sheet2!$B$7,G115=Sheet2!$B$12), "Provide Date for resit board"," ")</f>
        <v> </v>
      </c>
    </row>
    <row r="116" spans="9:18">
      <c r="I116" s="4"/>
      <c r="J116" s="5" t="str">
        <f>IF(G116=Sheet2!$B$11, "Repeat element with attendance or Assessment, please choose as applicable"," ")</f>
        <v> </v>
      </c>
      <c r="K116" s="5" t="str">
        <f>IF(OR(G116=Sheet2!$B$4,J116=Sheet2!$D$2), "Provide Student Load(%)"," ")</f>
        <v> </v>
      </c>
      <c r="L116" s="1" t="str">
        <f>IF(OR(G116=Sheet2!$B$4,G116=Sheet2!$B$5,G116=Sheet2!$B$6,G116=Sheet2!$B$10), "Provide new expected end date"," ")</f>
        <v> </v>
      </c>
      <c r="M116" s="1" t="str">
        <f>IF(G116=Sheet2!$B$8,"Provide reason for withdrawal",IF(G116=Sheet2!$B$2,"Provide 'I' = interim / 'S'=full award"," "))</f>
        <v> </v>
      </c>
      <c r="N116" s="1" t="str">
        <f>IF(OR(G116=Sheet2!$B$8,G116=Sheet2!$B$2), "Provide End date"," ")</f>
        <v> </v>
      </c>
      <c r="O116" s="1" t="str">
        <f>IF(G116=Sheet2!$B$6, "Provide start date of IOS"," ")</f>
        <v> </v>
      </c>
      <c r="P116" s="1" t="str">
        <f>IF(G116=Sheet2!$B$6, "Provide expected end date of IOS"," ")</f>
        <v> </v>
      </c>
      <c r="Q116" s="1" t="str">
        <f>IF(G116=Sheet2!$B$6, "Provide reason for IOS"," ")</f>
        <v> </v>
      </c>
      <c r="R116" s="1" t="str">
        <f>IF(OR(G116=Sheet2!$B$7,G116=Sheet2!$B$12), "Provide Date for resit board"," ")</f>
        <v> </v>
      </c>
    </row>
    <row r="117" spans="9:18">
      <c r="I117" s="4"/>
      <c r="J117" s="5" t="str">
        <f>IF(G117=Sheet2!$B$11, "Repeat element with attendance or Assessment, please choose as applicable"," ")</f>
        <v> </v>
      </c>
      <c r="K117" s="5" t="str">
        <f>IF(OR(G117=Sheet2!$B$4,J117=Sheet2!$D$2), "Provide Student Load(%)"," ")</f>
        <v> </v>
      </c>
      <c r="L117" s="1" t="str">
        <f>IF(OR(G117=Sheet2!$B$4,G117=Sheet2!$B$5,G117=Sheet2!$B$6,G117=Sheet2!$B$10), "Provide new expected end date"," ")</f>
        <v> </v>
      </c>
      <c r="M117" s="1" t="str">
        <f>IF(G117=Sheet2!$B$8,"Provide reason for withdrawal",IF(G117=Sheet2!$B$2,"Provide 'I' = interim / 'S'=full award"," "))</f>
        <v> </v>
      </c>
      <c r="N117" s="1" t="str">
        <f>IF(OR(G117=Sheet2!$B$8,G117=Sheet2!$B$2), "Provide End date"," ")</f>
        <v> </v>
      </c>
      <c r="O117" s="1" t="str">
        <f>IF(G117=Sheet2!$B$6, "Provide start date of IOS"," ")</f>
        <v> </v>
      </c>
      <c r="P117" s="1" t="str">
        <f>IF(G117=Sheet2!$B$6, "Provide expected end date of IOS"," ")</f>
        <v> </v>
      </c>
      <c r="Q117" s="1" t="str">
        <f>IF(G117=Sheet2!$B$6, "Provide reason for IOS"," ")</f>
        <v> </v>
      </c>
      <c r="R117" s="1" t="str">
        <f>IF(OR(G117=Sheet2!$B$7,G117=Sheet2!$B$12), "Provide Date for resit board"," ")</f>
        <v> </v>
      </c>
    </row>
    <row r="118" spans="9:18">
      <c r="I118" s="4"/>
      <c r="J118" s="5" t="str">
        <f>IF(G118=Sheet2!$B$11, "Repeat element with attendance or Assessment, please choose as applicable"," ")</f>
        <v> </v>
      </c>
      <c r="K118" s="5" t="str">
        <f>IF(OR(G118=Sheet2!$B$4,J118=Sheet2!$D$2), "Provide Student Load(%)"," ")</f>
        <v> </v>
      </c>
      <c r="L118" s="1" t="str">
        <f>IF(OR(G118=Sheet2!$B$4,G118=Sheet2!$B$5,G118=Sheet2!$B$6,G118=Sheet2!$B$10), "Provide new expected end date"," ")</f>
        <v> </v>
      </c>
      <c r="M118" s="1" t="str">
        <f>IF(G118=Sheet2!$B$8,"Provide reason for withdrawal",IF(G118=Sheet2!$B$2,"Provide 'I' = interim / 'S'=full award"," "))</f>
        <v> </v>
      </c>
      <c r="N118" s="1" t="str">
        <f>IF(OR(G118=Sheet2!$B$8,G118=Sheet2!$B$2), "Provide End date"," ")</f>
        <v> </v>
      </c>
      <c r="O118" s="1" t="str">
        <f>IF(G118=Sheet2!$B$6, "Provide start date of IOS"," ")</f>
        <v> </v>
      </c>
      <c r="P118" s="1" t="str">
        <f>IF(G118=Sheet2!$B$6, "Provide expected end date of IOS"," ")</f>
        <v> </v>
      </c>
      <c r="Q118" s="1" t="str">
        <f>IF(G118=Sheet2!$B$6, "Provide reason for IOS"," ")</f>
        <v> </v>
      </c>
      <c r="R118" s="1" t="str">
        <f>IF(OR(G118=Sheet2!$B$7,G118=Sheet2!$B$12), "Provide Date for resit board"," ")</f>
        <v> </v>
      </c>
    </row>
    <row r="119" spans="9:18">
      <c r="I119" s="4"/>
      <c r="J119" s="5" t="str">
        <f>IF(G119=Sheet2!$B$11, "Repeat element with attendance or Assessment, please choose as applicable"," ")</f>
        <v> </v>
      </c>
      <c r="K119" s="5" t="str">
        <f>IF(OR(G119=Sheet2!$B$4,J119=Sheet2!$D$2), "Provide Student Load(%)"," ")</f>
        <v> </v>
      </c>
      <c r="L119" s="1" t="str">
        <f>IF(OR(G119=Sheet2!$B$4,G119=Sheet2!$B$5,G119=Sheet2!$B$6,G119=Sheet2!$B$10), "Provide new expected end date"," ")</f>
        <v> </v>
      </c>
      <c r="M119" s="1" t="str">
        <f>IF(G119=Sheet2!$B$8,"Provide reason for withdrawal",IF(G119=Sheet2!$B$2,"Provide 'I' = interim / 'S'=full award"," "))</f>
        <v> </v>
      </c>
      <c r="N119" s="1" t="str">
        <f>IF(OR(G119=Sheet2!$B$8,G119=Sheet2!$B$2), "Provide End date"," ")</f>
        <v> </v>
      </c>
      <c r="O119" s="1" t="str">
        <f>IF(G119=Sheet2!$B$6, "Provide start date of IOS"," ")</f>
        <v> </v>
      </c>
      <c r="P119" s="1" t="str">
        <f>IF(G119=Sheet2!$B$6, "Provide expected end date of IOS"," ")</f>
        <v> </v>
      </c>
      <c r="Q119" s="1" t="str">
        <f>IF(G119=Sheet2!$B$6, "Provide reason for IOS"," ")</f>
        <v> </v>
      </c>
      <c r="R119" s="1" t="str">
        <f>IF(OR(G119=Sheet2!$B$7,G119=Sheet2!$B$12), "Provide Date for resit board"," ")</f>
        <v> </v>
      </c>
    </row>
    <row r="120" spans="9:18">
      <c r="I120" s="4"/>
      <c r="J120" s="5" t="str">
        <f>IF(G120=Sheet2!$B$11, "Repeat element with attendance or Assessment, please choose as applicable"," ")</f>
        <v> </v>
      </c>
      <c r="K120" s="5" t="str">
        <f>IF(OR(G120=Sheet2!$B$4,J120=Sheet2!$D$2), "Provide Student Load(%)"," ")</f>
        <v> </v>
      </c>
      <c r="L120" s="1" t="str">
        <f>IF(OR(G120=Sheet2!$B$4,G120=Sheet2!$B$5,G120=Sheet2!$B$6,G120=Sheet2!$B$10), "Provide new expected end date"," ")</f>
        <v> </v>
      </c>
      <c r="M120" s="1" t="str">
        <f>IF(G120=Sheet2!$B$8,"Provide reason for withdrawal",IF(G120=Sheet2!$B$2,"Provide 'I' = interim / 'S'=full award"," "))</f>
        <v> </v>
      </c>
      <c r="N120" s="1" t="str">
        <f>IF(OR(G120=Sheet2!$B$8,G120=Sheet2!$B$2), "Provide End date"," ")</f>
        <v> </v>
      </c>
      <c r="O120" s="1" t="str">
        <f>IF(G120=Sheet2!$B$6, "Provide start date of IOS"," ")</f>
        <v> </v>
      </c>
      <c r="P120" s="1" t="str">
        <f>IF(G120=Sheet2!$B$6, "Provide expected end date of IOS"," ")</f>
        <v> </v>
      </c>
      <c r="Q120" s="1" t="str">
        <f>IF(G120=Sheet2!$B$6, "Provide reason for IOS"," ")</f>
        <v> </v>
      </c>
      <c r="R120" s="1" t="str">
        <f>IF(OR(G120=Sheet2!$B$7,G120=Sheet2!$B$12), "Provide Date for resit board"," ")</f>
        <v> </v>
      </c>
    </row>
    <row r="121" spans="9:18">
      <c r="I121" s="4"/>
      <c r="J121" s="5" t="str">
        <f>IF(G121=Sheet2!$B$11, "Repeat element with attendance or Assessment, please choose as applicable"," ")</f>
        <v> </v>
      </c>
      <c r="K121" s="5" t="str">
        <f>IF(OR(G121=Sheet2!$B$4,J121=Sheet2!$D$2), "Provide Student Load(%)"," ")</f>
        <v> </v>
      </c>
      <c r="L121" s="1" t="str">
        <f>IF(OR(G121=Sheet2!$B$4,G121=Sheet2!$B$5,G121=Sheet2!$B$6,G121=Sheet2!$B$10), "Provide new expected end date"," ")</f>
        <v> </v>
      </c>
      <c r="M121" s="1" t="str">
        <f>IF(G121=Sheet2!$B$8,"Provide reason for withdrawal",IF(G121=Sheet2!$B$2,"Provide 'I' = interim / 'S'=full award"," "))</f>
        <v> </v>
      </c>
      <c r="N121" s="1" t="str">
        <f>IF(OR(G121=Sheet2!$B$8,G121=Sheet2!$B$2), "Provide End date"," ")</f>
        <v> </v>
      </c>
      <c r="O121" s="1" t="str">
        <f>IF(G121=Sheet2!$B$6, "Provide start date of IOS"," ")</f>
        <v> </v>
      </c>
      <c r="P121" s="1" t="str">
        <f>IF(G121=Sheet2!$B$6, "Provide expected end date of IOS"," ")</f>
        <v> </v>
      </c>
      <c r="Q121" s="1" t="str">
        <f>IF(G121=Sheet2!$B$6, "Provide reason for IOS"," ")</f>
        <v> </v>
      </c>
      <c r="R121" s="1" t="str">
        <f>IF(OR(G121=Sheet2!$B$7,G121=Sheet2!$B$12), "Provide Date for resit board"," ")</f>
        <v> </v>
      </c>
    </row>
    <row r="122" spans="9:18">
      <c r="I122" s="4"/>
      <c r="J122" s="5" t="str">
        <f>IF(G122=Sheet2!$B$11, "Repeat element with attendance or Assessment, please choose as applicable"," ")</f>
        <v> </v>
      </c>
      <c r="K122" s="5" t="str">
        <f>IF(OR(G122=Sheet2!$B$4,J122=Sheet2!$D$2), "Provide Student Load(%)"," ")</f>
        <v> </v>
      </c>
      <c r="L122" s="1" t="str">
        <f>IF(OR(G122=Sheet2!$B$4,G122=Sheet2!$B$5,G122=Sheet2!$B$6,G122=Sheet2!$B$10), "Provide new expected end date"," ")</f>
        <v> </v>
      </c>
      <c r="M122" s="1" t="str">
        <f>IF(G122=Sheet2!$B$8,"Provide reason for withdrawal",IF(G122=Sheet2!$B$2,"Provide 'I' = interim / 'S'=full award"," "))</f>
        <v> </v>
      </c>
      <c r="N122" s="1" t="str">
        <f>IF(OR(G122=Sheet2!$B$8,G122=Sheet2!$B$2), "Provide End date"," ")</f>
        <v> </v>
      </c>
      <c r="O122" s="1" t="str">
        <f>IF(G122=Sheet2!$B$6, "Provide start date of IOS"," ")</f>
        <v> </v>
      </c>
      <c r="P122" s="1" t="str">
        <f>IF(G122=Sheet2!$B$6, "Provide expected end date of IOS"," ")</f>
        <v> </v>
      </c>
      <c r="Q122" s="1" t="str">
        <f>IF(G122=Sheet2!$B$6, "Provide reason for IOS"," ")</f>
        <v> </v>
      </c>
      <c r="R122" s="1" t="str">
        <f>IF(OR(G122=Sheet2!$B$7,G122=Sheet2!$B$12), "Provide Date for resit board"," ")</f>
        <v> </v>
      </c>
    </row>
    <row r="123" spans="9:18">
      <c r="I123" s="4"/>
      <c r="J123" s="5" t="str">
        <f>IF(G123=Sheet2!$B$11, "Repeat element with attendance or Assessment, please choose as applicable"," ")</f>
        <v> </v>
      </c>
      <c r="K123" s="5" t="str">
        <f>IF(OR(G123=Sheet2!$B$4,J123=Sheet2!$D$2), "Provide Student Load(%)"," ")</f>
        <v> </v>
      </c>
      <c r="L123" s="1" t="str">
        <f>IF(OR(G123=Sheet2!$B$4,G123=Sheet2!$B$5,G123=Sheet2!$B$6,G123=Sheet2!$B$10), "Provide new expected end date"," ")</f>
        <v> </v>
      </c>
      <c r="M123" s="1" t="str">
        <f>IF(G123=Sheet2!$B$8,"Provide reason for withdrawal",IF(G123=Sheet2!$B$2,"Provide 'I' = interim / 'S'=full award"," "))</f>
        <v> </v>
      </c>
      <c r="N123" s="1" t="str">
        <f>IF(OR(G123=Sheet2!$B$8,G123=Sheet2!$B$2), "Provide End date"," ")</f>
        <v> </v>
      </c>
      <c r="O123" s="1" t="str">
        <f>IF(G123=Sheet2!$B$6, "Provide start date of IOS"," ")</f>
        <v> </v>
      </c>
      <c r="P123" s="1" t="str">
        <f>IF(G123=Sheet2!$B$6, "Provide expected end date of IOS"," ")</f>
        <v> </v>
      </c>
      <c r="Q123" s="1" t="str">
        <f>IF(G123=Sheet2!$B$6, "Provide reason for IOS"," ")</f>
        <v> </v>
      </c>
      <c r="R123" s="1" t="str">
        <f>IF(OR(G123=Sheet2!$B$7,G123=Sheet2!$B$12), "Provide Date for resit board"," ")</f>
        <v> </v>
      </c>
    </row>
    <row r="124" spans="9:18">
      <c r="I124" s="4"/>
      <c r="J124" s="5" t="str">
        <f>IF(G124=Sheet2!$B$11, "Repeat element with attendance or Assessment, please choose as applicable"," ")</f>
        <v> </v>
      </c>
      <c r="K124" s="5" t="str">
        <f>IF(OR(G124=Sheet2!$B$4,J124=Sheet2!$D$2), "Provide Student Load(%)"," ")</f>
        <v> </v>
      </c>
      <c r="L124" s="1" t="str">
        <f>IF(OR(G124=Sheet2!$B$4,G124=Sheet2!$B$5,G124=Sheet2!$B$6,G124=Sheet2!$B$10), "Provide new expected end date"," ")</f>
        <v> </v>
      </c>
      <c r="M124" s="1" t="str">
        <f>IF(G124=Sheet2!$B$8,"Provide reason for withdrawal",IF(G124=Sheet2!$B$2,"Provide 'I' = interim / 'S'=full award"," "))</f>
        <v> </v>
      </c>
      <c r="N124" s="1" t="str">
        <f>IF(OR(G124=Sheet2!$B$8,G124=Sheet2!$B$2), "Provide End date"," ")</f>
        <v> </v>
      </c>
      <c r="O124" s="1" t="str">
        <f>IF(G124=Sheet2!$B$6, "Provide start date of IOS"," ")</f>
        <v> </v>
      </c>
      <c r="P124" s="1" t="str">
        <f>IF(G124=Sheet2!$B$6, "Provide expected end date of IOS"," ")</f>
        <v> </v>
      </c>
      <c r="Q124" s="1" t="str">
        <f>IF(G124=Sheet2!$B$6, "Provide reason for IOS"," ")</f>
        <v> </v>
      </c>
      <c r="R124" s="1" t="str">
        <f>IF(OR(G124=Sheet2!$B$7,G124=Sheet2!$B$12), "Provide Date for resit board"," ")</f>
        <v> </v>
      </c>
    </row>
    <row r="125" spans="9:18">
      <c r="I125" s="4"/>
      <c r="J125" s="5" t="str">
        <f>IF(G125=Sheet2!$B$11, "Repeat element with attendance or Assessment, please choose as applicable"," ")</f>
        <v> </v>
      </c>
      <c r="K125" s="5" t="str">
        <f>IF(OR(G125=Sheet2!$B$4,J125=Sheet2!$D$2), "Provide Student Load(%)"," ")</f>
        <v> </v>
      </c>
      <c r="L125" s="1" t="str">
        <f>IF(OR(G125=Sheet2!$B$4,G125=Sheet2!$B$5,G125=Sheet2!$B$6,G125=Sheet2!$B$10), "Provide new expected end date"," ")</f>
        <v> </v>
      </c>
      <c r="M125" s="1" t="str">
        <f>IF(G125=Sheet2!$B$8,"Provide reason for withdrawal",IF(G125=Sheet2!$B$2,"Provide 'I' = interim / 'S'=full award"," "))</f>
        <v> </v>
      </c>
      <c r="N125" s="1" t="str">
        <f>IF(OR(G125=Sheet2!$B$8,G125=Sheet2!$B$2), "Provide End date"," ")</f>
        <v> </v>
      </c>
      <c r="O125" s="1" t="str">
        <f>IF(G125=Sheet2!$B$6, "Provide start date of IOS"," ")</f>
        <v> </v>
      </c>
      <c r="P125" s="1" t="str">
        <f>IF(G125=Sheet2!$B$6, "Provide expected end date of IOS"," ")</f>
        <v> </v>
      </c>
      <c r="Q125" s="1" t="str">
        <f>IF(G125=Sheet2!$B$6, "Provide reason for IOS"," ")</f>
        <v> </v>
      </c>
      <c r="R125" s="1" t="str">
        <f>IF(OR(G125=Sheet2!$B$7,G125=Sheet2!$B$12), "Provide Date for resit board"," ")</f>
        <v> </v>
      </c>
    </row>
    <row r="126" spans="9:18">
      <c r="I126" s="4"/>
      <c r="J126" s="5" t="str">
        <f>IF(G126=Sheet2!$B$11, "Repeat element with attendance or Assessment, please choose as applicable"," ")</f>
        <v> </v>
      </c>
      <c r="K126" s="5" t="str">
        <f>IF(OR(G126=Sheet2!$B$4,J126=Sheet2!$D$2), "Provide Student Load(%)"," ")</f>
        <v> </v>
      </c>
      <c r="L126" s="1" t="str">
        <f>IF(OR(G126=Sheet2!$B$4,G126=Sheet2!$B$5,G126=Sheet2!$B$6,G126=Sheet2!$B$10), "Provide new expected end date"," ")</f>
        <v> </v>
      </c>
      <c r="M126" s="1" t="str">
        <f>IF(G126=Sheet2!$B$8,"Provide reason for withdrawal",IF(G126=Sheet2!$B$2,"Provide 'I' = interim / 'S'=full award"," "))</f>
        <v> </v>
      </c>
      <c r="N126" s="1" t="str">
        <f>IF(OR(G126=Sheet2!$B$8,G126=Sheet2!$B$2), "Provide End date"," ")</f>
        <v> </v>
      </c>
      <c r="O126" s="1" t="str">
        <f>IF(G126=Sheet2!$B$6, "Provide start date of IOS"," ")</f>
        <v> </v>
      </c>
      <c r="P126" s="1" t="str">
        <f>IF(G126=Sheet2!$B$6, "Provide expected end date of IOS"," ")</f>
        <v> </v>
      </c>
      <c r="Q126" s="1" t="str">
        <f>IF(G126=Sheet2!$B$6, "Provide reason for IOS"," ")</f>
        <v> </v>
      </c>
      <c r="R126" s="1" t="str">
        <f>IF(OR(G126=Sheet2!$B$7,G126=Sheet2!$B$12), "Provide Date for resit board"," ")</f>
        <v> </v>
      </c>
    </row>
    <row r="127" spans="9:18">
      <c r="I127" s="4"/>
      <c r="J127" s="5" t="str">
        <f>IF(G127=Sheet2!$B$11, "Repeat element with attendance or Assessment, please choose as applicable"," ")</f>
        <v> </v>
      </c>
      <c r="K127" s="5" t="str">
        <f>IF(OR(G127=Sheet2!$B$4,J127=Sheet2!$D$2), "Provide Student Load(%)"," ")</f>
        <v> </v>
      </c>
      <c r="L127" s="1" t="str">
        <f>IF(OR(G127=Sheet2!$B$4,G127=Sheet2!$B$5,G127=Sheet2!$B$6,G127=Sheet2!$B$10), "Provide new expected end date"," ")</f>
        <v> </v>
      </c>
      <c r="M127" s="1" t="str">
        <f>IF(G127=Sheet2!$B$8,"Provide reason for withdrawal",IF(G127=Sheet2!$B$2,"Provide 'I' = interim / 'S'=full award"," "))</f>
        <v> </v>
      </c>
      <c r="N127" s="1" t="str">
        <f>IF(OR(G127=Sheet2!$B$8,G127=Sheet2!$B$2), "Provide End date"," ")</f>
        <v> </v>
      </c>
      <c r="O127" s="1" t="str">
        <f>IF(G127=Sheet2!$B$6, "Provide start date of IOS"," ")</f>
        <v> </v>
      </c>
      <c r="P127" s="1" t="str">
        <f>IF(G127=Sheet2!$B$6, "Provide expected end date of IOS"," ")</f>
        <v> </v>
      </c>
      <c r="Q127" s="1" t="str">
        <f>IF(G127=Sheet2!$B$6, "Provide reason for IOS"," ")</f>
        <v> </v>
      </c>
      <c r="R127" s="1" t="str">
        <f>IF(OR(G127=Sheet2!$B$7,G127=Sheet2!$B$12), "Provide Date for resit board"," ")</f>
        <v> </v>
      </c>
    </row>
    <row r="128" spans="9:18">
      <c r="I128" s="4"/>
      <c r="J128" s="5" t="str">
        <f>IF(G128=Sheet2!$B$11, "Repeat element with attendance or Assessment, please choose as applicable"," ")</f>
        <v> </v>
      </c>
      <c r="K128" s="5" t="str">
        <f>IF(OR(G128=Sheet2!$B$4,J128=Sheet2!$D$2), "Provide Student Load(%)"," ")</f>
        <v> </v>
      </c>
      <c r="L128" s="1" t="str">
        <f>IF(OR(G128=Sheet2!$B$4,G128=Sheet2!$B$5,G128=Sheet2!$B$6,G128=Sheet2!$B$10), "Provide new expected end date"," ")</f>
        <v> </v>
      </c>
      <c r="M128" s="1" t="str">
        <f>IF(G128=Sheet2!$B$8,"Provide reason for withdrawal",IF(G128=Sheet2!$B$2,"Provide 'I' = interim / 'S'=full award"," "))</f>
        <v> </v>
      </c>
      <c r="N128" s="1" t="str">
        <f>IF(OR(G128=Sheet2!$B$8,G128=Sheet2!$B$2), "Provide End date"," ")</f>
        <v> </v>
      </c>
      <c r="O128" s="1" t="str">
        <f>IF(G128=Sheet2!$B$6, "Provide start date of IOS"," ")</f>
        <v> </v>
      </c>
      <c r="P128" s="1" t="str">
        <f>IF(G128=Sheet2!$B$6, "Provide expected end date of IOS"," ")</f>
        <v> </v>
      </c>
      <c r="Q128" s="1" t="str">
        <f>IF(G128=Sheet2!$B$6, "Provide reason for IOS"," ")</f>
        <v> </v>
      </c>
      <c r="R128" s="1" t="str">
        <f>IF(OR(G128=Sheet2!$B$7,G128=Sheet2!$B$12), "Provide Date for resit board"," ")</f>
        <v> </v>
      </c>
    </row>
    <row r="129" spans="9:18">
      <c r="I129" s="4"/>
      <c r="J129" s="5" t="str">
        <f>IF(G129=Sheet2!$B$11, "Repeat element with attendance or Assessment, please choose as applicable"," ")</f>
        <v> </v>
      </c>
      <c r="K129" s="5" t="str">
        <f>IF(OR(G129=Sheet2!$B$4,J129=Sheet2!$D$2), "Provide Student Load(%)"," ")</f>
        <v> </v>
      </c>
      <c r="L129" s="1" t="str">
        <f>IF(OR(G129=Sheet2!$B$4,G129=Sheet2!$B$5,G129=Sheet2!$B$6,G129=Sheet2!$B$10), "Provide new expected end date"," ")</f>
        <v> </v>
      </c>
      <c r="M129" s="1" t="str">
        <f>IF(G129=Sheet2!$B$8,"Provide reason for withdrawal",IF(G129=Sheet2!$B$2,"Provide 'I' = interim / 'S'=full award"," "))</f>
        <v> </v>
      </c>
      <c r="N129" s="1" t="str">
        <f>IF(OR(G129=Sheet2!$B$8,G129=Sheet2!$B$2), "Provide End date"," ")</f>
        <v> </v>
      </c>
      <c r="O129" s="1" t="str">
        <f>IF(G129=Sheet2!$B$6, "Provide start date of IOS"," ")</f>
        <v> </v>
      </c>
      <c r="P129" s="1" t="str">
        <f>IF(G129=Sheet2!$B$6, "Provide expected end date of IOS"," ")</f>
        <v> </v>
      </c>
      <c r="Q129" s="1" t="str">
        <f>IF(G129=Sheet2!$B$6, "Provide reason for IOS"," ")</f>
        <v> </v>
      </c>
      <c r="R129" s="1" t="str">
        <f>IF(OR(G129=Sheet2!$B$7,G129=Sheet2!$B$12), "Provide Date for resit board"," ")</f>
        <v> </v>
      </c>
    </row>
    <row r="130" spans="9:18">
      <c r="I130" s="4"/>
      <c r="J130" s="5" t="str">
        <f>IF(G130=Sheet2!$B$11, "Repeat element with attendance or Assessment, please choose as applicable"," ")</f>
        <v> </v>
      </c>
      <c r="K130" s="5" t="str">
        <f>IF(OR(G130=Sheet2!$B$4,J130=Sheet2!$D$2), "Provide Student Load(%)"," ")</f>
        <v> </v>
      </c>
      <c r="L130" s="1" t="str">
        <f>IF(OR(G130=Sheet2!$B$4,G130=Sheet2!$B$5,G130=Sheet2!$B$6,G130=Sheet2!$B$10), "Provide new expected end date"," ")</f>
        <v> </v>
      </c>
      <c r="M130" s="1" t="str">
        <f>IF(G130=Sheet2!$B$8,"Provide reason for withdrawal",IF(G130=Sheet2!$B$2,"Provide 'I' = interim / 'S'=full award"," "))</f>
        <v> </v>
      </c>
      <c r="N130" s="1" t="str">
        <f>IF(OR(G130=Sheet2!$B$8,G130=Sheet2!$B$2), "Provide End date"," ")</f>
        <v> </v>
      </c>
      <c r="O130" s="1" t="str">
        <f>IF(G130=Sheet2!$B$6, "Provide start date of IOS"," ")</f>
        <v> </v>
      </c>
      <c r="P130" s="1" t="str">
        <f>IF(G130=Sheet2!$B$6, "Provide expected end date of IOS"," ")</f>
        <v> </v>
      </c>
      <c r="Q130" s="1" t="str">
        <f>IF(G130=Sheet2!$B$6, "Provide reason for IOS"," ")</f>
        <v> </v>
      </c>
      <c r="R130" s="1" t="str">
        <f>IF(OR(G130=Sheet2!$B$7,G130=Sheet2!$B$12), "Provide Date for resit board"," ")</f>
        <v> </v>
      </c>
    </row>
    <row r="131" spans="9:18">
      <c r="I131" s="4"/>
      <c r="J131" s="5" t="str">
        <f>IF(G131=Sheet2!$B$11, "Repeat element with attendance or Assessment, please choose as applicable"," ")</f>
        <v> </v>
      </c>
      <c r="K131" s="5" t="str">
        <f>IF(OR(G131=Sheet2!$B$4,J131=Sheet2!$D$2), "Provide Student Load(%)"," ")</f>
        <v> </v>
      </c>
      <c r="L131" s="1" t="str">
        <f>IF(OR(G131=Sheet2!$B$4,G131=Sheet2!$B$5,G131=Sheet2!$B$6,G131=Sheet2!$B$10), "Provide new expected end date"," ")</f>
        <v> </v>
      </c>
      <c r="M131" s="1" t="str">
        <f>IF(G131=Sheet2!$B$8,"Provide reason for withdrawal",IF(G131=Sheet2!$B$2,"Provide 'I' = interim / 'S'=full award"," "))</f>
        <v> </v>
      </c>
      <c r="N131" s="1" t="str">
        <f>IF(OR(G131=Sheet2!$B$8,G131=Sheet2!$B$2), "Provide End date"," ")</f>
        <v> </v>
      </c>
      <c r="O131" s="1" t="str">
        <f>IF(G131=Sheet2!$B$6, "Provide start date of IOS"," ")</f>
        <v> </v>
      </c>
      <c r="P131" s="1" t="str">
        <f>IF(G131=Sheet2!$B$6, "Provide expected end date of IOS"," ")</f>
        <v> </v>
      </c>
      <c r="Q131" s="1" t="str">
        <f>IF(G131=Sheet2!$B$6, "Provide reason for IOS"," ")</f>
        <v> </v>
      </c>
      <c r="R131" s="1" t="str">
        <f>IF(OR(G131=Sheet2!$B$7,G131=Sheet2!$B$12), "Provide Date for resit board"," ")</f>
        <v> </v>
      </c>
    </row>
    <row r="132" spans="9:18">
      <c r="I132" s="4"/>
      <c r="J132" s="5" t="str">
        <f>IF(G132=Sheet2!$B$11, "Repeat element with attendance or Assessment, please choose as applicable"," ")</f>
        <v> </v>
      </c>
      <c r="K132" s="5" t="str">
        <f>IF(OR(G132=Sheet2!$B$4,J132=Sheet2!$D$2), "Provide Student Load(%)"," ")</f>
        <v> </v>
      </c>
      <c r="L132" s="1" t="str">
        <f>IF(OR(G132=Sheet2!$B$4,G132=Sheet2!$B$5,G132=Sheet2!$B$6,G132=Sheet2!$B$10), "Provide new expected end date"," ")</f>
        <v> </v>
      </c>
      <c r="M132" s="1" t="str">
        <f>IF(G132=Sheet2!$B$8,"Provide reason for withdrawal",IF(G132=Sheet2!$B$2,"Provide 'I' = interim / 'S'=full award"," "))</f>
        <v> </v>
      </c>
      <c r="N132" s="1" t="str">
        <f>IF(OR(G132=Sheet2!$B$8,G132=Sheet2!$B$2), "Provide End date"," ")</f>
        <v> </v>
      </c>
      <c r="O132" s="1" t="str">
        <f>IF(G132=Sheet2!$B$6, "Provide start date of IOS"," ")</f>
        <v> </v>
      </c>
      <c r="P132" s="1" t="str">
        <f>IF(G132=Sheet2!$B$6, "Provide expected end date of IOS"," ")</f>
        <v> </v>
      </c>
      <c r="Q132" s="1" t="str">
        <f>IF(G132=Sheet2!$B$6, "Provide reason for IOS"," ")</f>
        <v> </v>
      </c>
      <c r="R132" s="1" t="str">
        <f>IF(OR(G132=Sheet2!$B$7,G132=Sheet2!$B$12), "Provide Date for resit board"," ")</f>
        <v> </v>
      </c>
    </row>
    <row r="133" spans="9:18">
      <c r="I133" s="4"/>
      <c r="J133" s="5" t="str">
        <f>IF(G133=Sheet2!$B$11, "Repeat element with attendance or Assessment, please choose as applicable"," ")</f>
        <v> </v>
      </c>
      <c r="K133" s="5" t="str">
        <f>IF(OR(G133=Sheet2!$B$4,J133=Sheet2!$D$2), "Provide Student Load(%)"," ")</f>
        <v> </v>
      </c>
      <c r="L133" s="1" t="str">
        <f>IF(OR(G133=Sheet2!$B$4,G133=Sheet2!$B$5,G133=Sheet2!$B$6,G133=Sheet2!$B$10), "Provide new expected end date"," ")</f>
        <v> </v>
      </c>
      <c r="M133" s="1" t="str">
        <f>IF(G133=Sheet2!$B$8,"Provide reason for withdrawal",IF(G133=Sheet2!$B$2,"Provide 'I' = interim / 'S'=full award"," "))</f>
        <v> </v>
      </c>
      <c r="N133" s="1" t="str">
        <f>IF(OR(G133=Sheet2!$B$8,G133=Sheet2!$B$2), "Provide End date"," ")</f>
        <v> </v>
      </c>
      <c r="O133" s="1" t="str">
        <f>IF(G133=Sheet2!$B$6, "Provide start date of IOS"," ")</f>
        <v> </v>
      </c>
      <c r="P133" s="1" t="str">
        <f>IF(G133=Sheet2!$B$6, "Provide expected end date of IOS"," ")</f>
        <v> </v>
      </c>
      <c r="Q133" s="1" t="str">
        <f>IF(G133=Sheet2!$B$6, "Provide reason for IOS"," ")</f>
        <v> </v>
      </c>
      <c r="R133" s="1" t="str">
        <f>IF(OR(G133=Sheet2!$B$7,G133=Sheet2!$B$12), "Provide Date for resit board"," ")</f>
        <v> </v>
      </c>
    </row>
    <row r="134" spans="9:18">
      <c r="I134" s="4"/>
      <c r="J134" s="5" t="str">
        <f>IF(G134=Sheet2!$B$11, "Repeat element with attendance or Assessment, please choose as applicable"," ")</f>
        <v> </v>
      </c>
      <c r="K134" s="5" t="str">
        <f>IF(OR(G134=Sheet2!$B$4,J134=Sheet2!$D$2), "Provide Student Load(%)"," ")</f>
        <v> </v>
      </c>
      <c r="L134" s="1" t="str">
        <f>IF(OR(G134=Sheet2!$B$4,G134=Sheet2!$B$5,G134=Sheet2!$B$6,G134=Sheet2!$B$10), "Provide new expected end date"," ")</f>
        <v> </v>
      </c>
      <c r="M134" s="1" t="str">
        <f>IF(G134=Sheet2!$B$8,"Provide reason for withdrawal",IF(G134=Sheet2!$B$2,"Provide 'I' = interim / 'S'=full award"," "))</f>
        <v> </v>
      </c>
      <c r="N134" s="1" t="str">
        <f>IF(OR(G134=Sheet2!$B$8,G134=Sheet2!$B$2), "Provide End date"," ")</f>
        <v> </v>
      </c>
      <c r="O134" s="1" t="str">
        <f>IF(G134=Sheet2!$B$6, "Provide start date of IOS"," ")</f>
        <v> </v>
      </c>
      <c r="P134" s="1" t="str">
        <f>IF(G134=Sheet2!$B$6, "Provide expected end date of IOS"," ")</f>
        <v> </v>
      </c>
      <c r="Q134" s="1" t="str">
        <f>IF(G134=Sheet2!$B$6, "Provide reason for IOS"," ")</f>
        <v> </v>
      </c>
      <c r="R134" s="1" t="str">
        <f>IF(OR(G134=Sheet2!$B$7,G134=Sheet2!$B$12), "Provide Date for resit board"," ")</f>
        <v> </v>
      </c>
    </row>
    <row r="135" spans="9:18">
      <c r="I135" s="4"/>
      <c r="J135" s="5" t="str">
        <f>IF(G135=Sheet2!$B$11, "Repeat element with attendance or Assessment, please choose as applicable"," ")</f>
        <v> </v>
      </c>
      <c r="K135" s="5" t="str">
        <f>IF(OR(G135=Sheet2!$B$4,J135=Sheet2!$D$2), "Provide Student Load(%)"," ")</f>
        <v> </v>
      </c>
      <c r="L135" s="1" t="str">
        <f>IF(OR(G135=Sheet2!$B$4,G135=Sheet2!$B$5,G135=Sheet2!$B$6,G135=Sheet2!$B$10), "Provide new expected end date"," ")</f>
        <v> </v>
      </c>
      <c r="M135" s="1" t="str">
        <f>IF(G135=Sheet2!$B$8,"Provide reason for withdrawal",IF(G135=Sheet2!$B$2,"Provide 'I' = interim / 'S'=full award"," "))</f>
        <v> </v>
      </c>
      <c r="N135" s="1" t="str">
        <f>IF(OR(G135=Sheet2!$B$8,G135=Sheet2!$B$2), "Provide End date"," ")</f>
        <v> </v>
      </c>
      <c r="O135" s="1" t="str">
        <f>IF(G135=Sheet2!$B$6, "Provide start date of IOS"," ")</f>
        <v> </v>
      </c>
      <c r="P135" s="1" t="str">
        <f>IF(G135=Sheet2!$B$6, "Provide expected end date of IOS"," ")</f>
        <v> </v>
      </c>
      <c r="Q135" s="1" t="str">
        <f>IF(G135=Sheet2!$B$6, "Provide reason for IOS"," ")</f>
        <v> </v>
      </c>
      <c r="R135" s="1" t="str">
        <f>IF(OR(G135=Sheet2!$B$7,G135=Sheet2!$B$12), "Provide Date for resit board"," ")</f>
        <v> </v>
      </c>
    </row>
    <row r="136" spans="9:18">
      <c r="I136" s="4"/>
      <c r="J136" s="5" t="str">
        <f>IF(G136=Sheet2!$B$11, "Repeat element with attendance or Assessment, please choose as applicable"," ")</f>
        <v> </v>
      </c>
      <c r="K136" s="5" t="str">
        <f>IF(OR(G136=Sheet2!$B$4,J136=Sheet2!$D$2), "Provide Student Load(%)"," ")</f>
        <v> </v>
      </c>
      <c r="L136" s="1" t="str">
        <f>IF(OR(G136=Sheet2!$B$4,G136=Sheet2!$B$5,G136=Sheet2!$B$6,G136=Sheet2!$B$10), "Provide new expected end date"," ")</f>
        <v> </v>
      </c>
      <c r="M136" s="1" t="str">
        <f>IF(G136=Sheet2!$B$8,"Provide reason for withdrawal",IF(G136=Sheet2!$B$2,"Provide 'I' = interim / 'S'=full award"," "))</f>
        <v> </v>
      </c>
      <c r="N136" s="1" t="str">
        <f>IF(OR(G136=Sheet2!$B$8,G136=Sheet2!$B$2), "Provide End date"," ")</f>
        <v> </v>
      </c>
      <c r="O136" s="1" t="str">
        <f>IF(G136=Sheet2!$B$6, "Provide start date of IOS"," ")</f>
        <v> </v>
      </c>
      <c r="P136" s="1" t="str">
        <f>IF(G136=Sheet2!$B$6, "Provide expected end date of IOS"," ")</f>
        <v> </v>
      </c>
      <c r="Q136" s="1" t="str">
        <f>IF(G136=Sheet2!$B$6, "Provide reason for IOS"," ")</f>
        <v> </v>
      </c>
      <c r="R136" s="1" t="str">
        <f>IF(OR(G136=Sheet2!$B$7,G136=Sheet2!$B$12), "Provide Date for resit board"," ")</f>
        <v> </v>
      </c>
    </row>
    <row r="137" spans="9:18">
      <c r="I137" s="4"/>
      <c r="J137" s="5" t="str">
        <f>IF(G137=Sheet2!$B$11, "Repeat element with attendance or Assessment, please choose as applicable"," ")</f>
        <v> </v>
      </c>
      <c r="K137" s="5" t="str">
        <f>IF(OR(G137=Sheet2!$B$4,J137=Sheet2!$D$2), "Provide Student Load(%)"," ")</f>
        <v> </v>
      </c>
      <c r="L137" s="1" t="str">
        <f>IF(OR(G137=Sheet2!$B$4,G137=Sheet2!$B$5,G137=Sheet2!$B$6,G137=Sheet2!$B$10), "Provide new expected end date"," ")</f>
        <v> </v>
      </c>
      <c r="M137" s="1" t="str">
        <f>IF(G137=Sheet2!$B$8,"Provide reason for withdrawal",IF(G137=Sheet2!$B$2,"Provide 'I' = interim / 'S'=full award"," "))</f>
        <v> </v>
      </c>
      <c r="N137" s="1" t="str">
        <f>IF(OR(G137=Sheet2!$B$8,G137=Sheet2!$B$2), "Provide End date"," ")</f>
        <v> </v>
      </c>
      <c r="O137" s="1" t="str">
        <f>IF(G137=Sheet2!$B$6, "Provide start date of IOS"," ")</f>
        <v> </v>
      </c>
      <c r="P137" s="1" t="str">
        <f>IF(G137=Sheet2!$B$6, "Provide expected end date of IOS"," ")</f>
        <v> </v>
      </c>
      <c r="Q137" s="1" t="str">
        <f>IF(G137=Sheet2!$B$6, "Provide reason for IOS"," ")</f>
        <v> </v>
      </c>
      <c r="R137" s="1" t="str">
        <f>IF(OR(G137=Sheet2!$B$7,G137=Sheet2!$B$12), "Provide Date for resit board"," ")</f>
        <v> </v>
      </c>
    </row>
    <row r="138" spans="9:18">
      <c r="I138" s="4"/>
      <c r="J138" s="5" t="str">
        <f>IF(G138=Sheet2!$B$11, "Repeat element with attendance or Assessment, please choose as applicable"," ")</f>
        <v> </v>
      </c>
      <c r="K138" s="5" t="str">
        <f>IF(OR(G138=Sheet2!$B$4,J138=Sheet2!$D$2), "Provide Student Load(%)"," ")</f>
        <v> </v>
      </c>
      <c r="L138" s="1" t="str">
        <f>IF(OR(G138=Sheet2!$B$4,G138=Sheet2!$B$5,G138=Sheet2!$B$6,G138=Sheet2!$B$10), "Provide new expected end date"," ")</f>
        <v> </v>
      </c>
      <c r="M138" s="1" t="str">
        <f>IF(G138=Sheet2!$B$8,"Provide reason for withdrawal",IF(G138=Sheet2!$B$2,"Provide 'I' = interim / 'S'=full award"," "))</f>
        <v> </v>
      </c>
      <c r="N138" s="1" t="str">
        <f>IF(OR(G138=Sheet2!$B$8,G138=Sheet2!$B$2), "Provide End date"," ")</f>
        <v> </v>
      </c>
      <c r="O138" s="1" t="str">
        <f>IF(G138=Sheet2!$B$6, "Provide start date of IOS"," ")</f>
        <v> </v>
      </c>
      <c r="P138" s="1" t="str">
        <f>IF(G138=Sheet2!$B$6, "Provide expected end date of IOS"," ")</f>
        <v> </v>
      </c>
      <c r="Q138" s="1" t="str">
        <f>IF(G138=Sheet2!$B$6, "Provide reason for IOS"," ")</f>
        <v> </v>
      </c>
      <c r="R138" s="1" t="str">
        <f>IF(OR(G138=Sheet2!$B$7,G138=Sheet2!$B$12), "Provide Date for resit board"," ")</f>
        <v> </v>
      </c>
    </row>
    <row r="139" spans="9:18">
      <c r="I139" s="4"/>
      <c r="J139" s="5" t="str">
        <f>IF(G139=Sheet2!$B$11, "Repeat element with attendance or Assessment, please choose as applicable"," ")</f>
        <v> </v>
      </c>
      <c r="K139" s="5" t="str">
        <f>IF(OR(G139=Sheet2!$B$4,J139=Sheet2!$D$2), "Provide Student Load(%)"," ")</f>
        <v> </v>
      </c>
      <c r="L139" s="1" t="str">
        <f>IF(OR(G139=Sheet2!$B$4,G139=Sheet2!$B$5,G139=Sheet2!$B$6,G139=Sheet2!$B$10), "Provide new expected end date"," ")</f>
        <v> </v>
      </c>
      <c r="M139" s="1" t="str">
        <f>IF(G139=Sheet2!$B$8,"Provide reason for withdrawal",IF(G139=Sheet2!$B$2,"Provide 'I' = interim / 'S'=full award"," "))</f>
        <v> </v>
      </c>
      <c r="N139" s="1" t="str">
        <f>IF(OR(G139=Sheet2!$B$8,G139=Sheet2!$B$2), "Provide End date"," ")</f>
        <v> </v>
      </c>
      <c r="O139" s="1" t="str">
        <f>IF(G139=Sheet2!$B$6, "Provide start date of IOS"," ")</f>
        <v> </v>
      </c>
      <c r="P139" s="1" t="str">
        <f>IF(G139=Sheet2!$B$6, "Provide expected end date of IOS"," ")</f>
        <v> </v>
      </c>
      <c r="Q139" s="1" t="str">
        <f>IF(G139=Sheet2!$B$6, "Provide reason for IOS"," ")</f>
        <v> </v>
      </c>
      <c r="R139" s="1" t="str">
        <f>IF(OR(G139=Sheet2!$B$7,G139=Sheet2!$B$12), "Provide Date for resit board"," ")</f>
        <v> </v>
      </c>
    </row>
    <row r="140" spans="9:18">
      <c r="I140" s="4"/>
      <c r="J140" s="5" t="str">
        <f>IF(G140=Sheet2!$B$11, "Repeat element with attendance or Assessment, please choose as applicable"," ")</f>
        <v> </v>
      </c>
      <c r="K140" s="5" t="str">
        <f>IF(OR(G140=Sheet2!$B$4,J140=Sheet2!$D$2), "Provide Student Load(%)"," ")</f>
        <v> </v>
      </c>
      <c r="L140" s="1" t="str">
        <f>IF(OR(G140=Sheet2!$B$4,G140=Sheet2!$B$5,G140=Sheet2!$B$6,G140=Sheet2!$B$10), "Provide new expected end date"," ")</f>
        <v> </v>
      </c>
      <c r="M140" s="1" t="str">
        <f>IF(G140=Sheet2!$B$8,"Provide reason for withdrawal",IF(G140=Sheet2!$B$2,"Provide 'I' = interim / 'S'=full award"," "))</f>
        <v> </v>
      </c>
      <c r="N140" s="1" t="str">
        <f>IF(OR(G140=Sheet2!$B$8,G140=Sheet2!$B$2), "Provide End date"," ")</f>
        <v> </v>
      </c>
      <c r="O140" s="1" t="str">
        <f>IF(G140=Sheet2!$B$6, "Provide start date of IOS"," ")</f>
        <v> </v>
      </c>
      <c r="P140" s="1" t="str">
        <f>IF(G140=Sheet2!$B$6, "Provide expected end date of IOS"," ")</f>
        <v> </v>
      </c>
      <c r="Q140" s="1" t="str">
        <f>IF(G140=Sheet2!$B$6, "Provide reason for IOS"," ")</f>
        <v> </v>
      </c>
      <c r="R140" s="1" t="str">
        <f>IF(OR(G140=Sheet2!$B$7,G140=Sheet2!$B$12), "Provide Date for resit board"," ")</f>
        <v> </v>
      </c>
    </row>
    <row r="141" spans="9:18">
      <c r="I141" s="4"/>
      <c r="J141" s="5" t="str">
        <f>IF(G141=Sheet2!$B$11, "Repeat element with attendance or Assessment, please choose as applicable"," ")</f>
        <v> </v>
      </c>
      <c r="K141" s="5" t="str">
        <f>IF(OR(G141=Sheet2!$B$4,J141=Sheet2!$D$2), "Provide Student Load(%)"," ")</f>
        <v> </v>
      </c>
      <c r="L141" s="1" t="str">
        <f>IF(OR(G141=Sheet2!$B$4,G141=Sheet2!$B$5,G141=Sheet2!$B$6,G141=Sheet2!$B$10), "Provide new expected end date"," ")</f>
        <v> </v>
      </c>
      <c r="M141" s="1" t="str">
        <f>IF(G141=Sheet2!$B$8,"Provide reason for withdrawal",IF(G141=Sheet2!$B$2,"Provide 'I' = interim / 'S'=full award"," "))</f>
        <v> </v>
      </c>
      <c r="N141" s="1" t="str">
        <f>IF(OR(G141=Sheet2!$B$8,G141=Sheet2!$B$2), "Provide End date"," ")</f>
        <v> </v>
      </c>
      <c r="O141" s="1" t="str">
        <f>IF(G141=Sheet2!$B$6, "Provide start date of IOS"," ")</f>
        <v> </v>
      </c>
      <c r="P141" s="1" t="str">
        <f>IF(G141=Sheet2!$B$6, "Provide expected end date of IOS"," ")</f>
        <v> </v>
      </c>
      <c r="Q141" s="1" t="str">
        <f>IF(G141=Sheet2!$B$6, "Provide reason for IOS"," ")</f>
        <v> </v>
      </c>
      <c r="R141" s="1" t="str">
        <f>IF(OR(G141=Sheet2!$B$7,G141=Sheet2!$B$12), "Provide Date for resit board"," ")</f>
        <v> </v>
      </c>
    </row>
    <row r="142" spans="9:18">
      <c r="I142" s="4"/>
      <c r="J142" s="5" t="str">
        <f>IF(G142=Sheet2!$B$11, "Repeat element with attendance or Assessment, please choose as applicable"," ")</f>
        <v> </v>
      </c>
      <c r="K142" s="5" t="str">
        <f>IF(OR(G142=Sheet2!$B$4,J142=Sheet2!$D$2), "Provide Student Load(%)"," ")</f>
        <v> </v>
      </c>
      <c r="L142" s="1" t="str">
        <f>IF(OR(G142=Sheet2!$B$4,G142=Sheet2!$B$5,G142=Sheet2!$B$6,G142=Sheet2!$B$10), "Provide new expected end date"," ")</f>
        <v> </v>
      </c>
      <c r="M142" s="1" t="str">
        <f>IF(G142=Sheet2!$B$8,"Provide reason for withdrawal",IF(G142=Sheet2!$B$2,"Provide 'I' = interim / 'S'=full award"," "))</f>
        <v> </v>
      </c>
      <c r="N142" s="1" t="str">
        <f>IF(OR(G142=Sheet2!$B$8,G142=Sheet2!$B$2), "Provide End date"," ")</f>
        <v> </v>
      </c>
      <c r="O142" s="1" t="str">
        <f>IF(G142=Sheet2!$B$6, "Provide start date of IOS"," ")</f>
        <v> </v>
      </c>
      <c r="P142" s="1" t="str">
        <f>IF(G142=Sheet2!$B$6, "Provide expected end date of IOS"," ")</f>
        <v> </v>
      </c>
      <c r="Q142" s="1" t="str">
        <f>IF(G142=Sheet2!$B$6, "Provide reason for IOS"," ")</f>
        <v> </v>
      </c>
      <c r="R142" s="1" t="str">
        <f>IF(OR(G142=Sheet2!$B$7,G142=Sheet2!$B$12), "Provide Date for resit board"," ")</f>
        <v> </v>
      </c>
    </row>
    <row r="143" spans="9:18">
      <c r="I143" s="4"/>
      <c r="J143" s="5" t="str">
        <f>IF(G143=Sheet2!$B$11, "Repeat element with attendance or Assessment, please choose as applicable"," ")</f>
        <v> </v>
      </c>
      <c r="K143" s="5" t="str">
        <f>IF(OR(G143=Sheet2!$B$4,J143=Sheet2!$D$2), "Provide Student Load(%)"," ")</f>
        <v> </v>
      </c>
      <c r="L143" s="1" t="str">
        <f>IF(OR(G143=Sheet2!$B$4,G143=Sheet2!$B$5,G143=Sheet2!$B$6,G143=Sheet2!$B$10), "Provide new expected end date"," ")</f>
        <v> </v>
      </c>
      <c r="M143" s="1" t="str">
        <f>IF(G143=Sheet2!$B$8,"Provide reason for withdrawal",IF(G143=Sheet2!$B$2,"Provide 'I' = interim / 'S'=full award"," "))</f>
        <v> </v>
      </c>
      <c r="N143" s="1" t="str">
        <f>IF(OR(G143=Sheet2!$B$8,G143=Sheet2!$B$2), "Provide End date"," ")</f>
        <v> </v>
      </c>
      <c r="O143" s="1" t="str">
        <f>IF(G143=Sheet2!$B$6, "Provide start date of IOS"," ")</f>
        <v> </v>
      </c>
      <c r="P143" s="1" t="str">
        <f>IF(G143=Sheet2!$B$6, "Provide expected end date of IOS"," ")</f>
        <v> </v>
      </c>
      <c r="Q143" s="1" t="str">
        <f>IF(G143=Sheet2!$B$6, "Provide reason for IOS"," ")</f>
        <v> </v>
      </c>
      <c r="R143" s="1" t="str">
        <f>IF(OR(G143=Sheet2!$B$7,G143=Sheet2!$B$12), "Provide Date for resit board"," ")</f>
        <v> </v>
      </c>
    </row>
    <row r="144" spans="9:18">
      <c r="I144" s="4"/>
      <c r="J144" s="5" t="str">
        <f>IF(G144=Sheet2!$B$11, "Repeat element with attendance or Assessment, please choose as applicable"," ")</f>
        <v> </v>
      </c>
      <c r="K144" s="5" t="str">
        <f>IF(OR(G144=Sheet2!$B$4,J144=Sheet2!$D$2), "Provide Student Load(%)"," ")</f>
        <v> </v>
      </c>
      <c r="L144" s="1" t="str">
        <f>IF(OR(G144=Sheet2!$B$4,G144=Sheet2!$B$5,G144=Sheet2!$B$6,G144=Sheet2!$B$10), "Provide new expected end date"," ")</f>
        <v> </v>
      </c>
      <c r="M144" s="1" t="str">
        <f>IF(G144=Sheet2!$B$8,"Provide reason for withdrawal",IF(G144=Sheet2!$B$2,"Provide 'I' = interim / 'S'=full award"," "))</f>
        <v> </v>
      </c>
      <c r="N144" s="1" t="str">
        <f>IF(OR(G144=Sheet2!$B$8,G144=Sheet2!$B$2), "Provide End date"," ")</f>
        <v> </v>
      </c>
      <c r="O144" s="1" t="str">
        <f>IF(G144=Sheet2!$B$6, "Provide start date of IOS"," ")</f>
        <v> </v>
      </c>
      <c r="P144" s="1" t="str">
        <f>IF(G144=Sheet2!$B$6, "Provide expected end date of IOS"," ")</f>
        <v> </v>
      </c>
      <c r="Q144" s="1" t="str">
        <f>IF(G144=Sheet2!$B$6, "Provide reason for IOS"," ")</f>
        <v> </v>
      </c>
      <c r="R144" s="1" t="str">
        <f>IF(OR(G144=Sheet2!$B$7,G144=Sheet2!$B$12), "Provide Date for resit board"," ")</f>
        <v> </v>
      </c>
    </row>
    <row r="145" spans="9:18">
      <c r="I145" s="4"/>
      <c r="J145" s="5" t="str">
        <f>IF(G145=Sheet2!$B$11, "Repeat element with attendance or Assessment, please choose as applicable"," ")</f>
        <v> </v>
      </c>
      <c r="K145" s="5" t="str">
        <f>IF(OR(G145=Sheet2!$B$4,J145=Sheet2!$D$2), "Provide Student Load(%)"," ")</f>
        <v> </v>
      </c>
      <c r="L145" s="1" t="str">
        <f>IF(OR(G145=Sheet2!$B$4,G145=Sheet2!$B$5,G145=Sheet2!$B$6,G145=Sheet2!$B$10), "Provide new expected end date"," ")</f>
        <v> </v>
      </c>
      <c r="M145" s="1" t="str">
        <f>IF(G145=Sheet2!$B$8,"Provide reason for withdrawal",IF(G145=Sheet2!$B$2,"Provide 'I' = interim / 'S'=full award"," "))</f>
        <v> </v>
      </c>
      <c r="N145" s="1" t="str">
        <f>IF(OR(G145=Sheet2!$B$8,G145=Sheet2!$B$2), "Provide End date"," ")</f>
        <v> </v>
      </c>
      <c r="O145" s="1" t="str">
        <f>IF(G145=Sheet2!$B$6, "Provide start date of IOS"," ")</f>
        <v> </v>
      </c>
      <c r="P145" s="1" t="str">
        <f>IF(G145=Sheet2!$B$6, "Provide expected end date of IOS"," ")</f>
        <v> </v>
      </c>
      <c r="Q145" s="1" t="str">
        <f>IF(G145=Sheet2!$B$6, "Provide reason for IOS"," ")</f>
        <v> </v>
      </c>
      <c r="R145" s="1" t="str">
        <f>IF(OR(G145=Sheet2!$B$7,G145=Sheet2!$B$12), "Provide Date for resit board"," ")</f>
        <v> </v>
      </c>
    </row>
    <row r="146" spans="9:18">
      <c r="I146" s="4"/>
      <c r="J146" s="5" t="str">
        <f>IF(G146=Sheet2!$B$11, "Repeat element with attendance or Assessment, please choose as applicable"," ")</f>
        <v> </v>
      </c>
      <c r="K146" s="5" t="str">
        <f>IF(OR(G146=Sheet2!$B$4,J146=Sheet2!$D$2), "Provide Student Load(%)"," ")</f>
        <v> </v>
      </c>
      <c r="L146" s="1" t="str">
        <f>IF(OR(G146=Sheet2!$B$4,G146=Sheet2!$B$5,G146=Sheet2!$B$6,G146=Sheet2!$B$10), "Provide new expected end date"," ")</f>
        <v> </v>
      </c>
      <c r="M146" s="1" t="str">
        <f>IF(G146=Sheet2!$B$8,"Provide reason for withdrawal",IF(G146=Sheet2!$B$2,"Provide 'I' = interim / 'S'=full award"," "))</f>
        <v> </v>
      </c>
      <c r="N146" s="1" t="str">
        <f>IF(OR(G146=Sheet2!$B$8,G146=Sheet2!$B$2), "Provide End date"," ")</f>
        <v> </v>
      </c>
      <c r="O146" s="1" t="str">
        <f>IF(G146=Sheet2!$B$6, "Provide start date of IOS"," ")</f>
        <v> </v>
      </c>
      <c r="P146" s="1" t="str">
        <f>IF(G146=Sheet2!$B$6, "Provide expected end date of IOS"," ")</f>
        <v> </v>
      </c>
      <c r="Q146" s="1" t="str">
        <f>IF(G146=Sheet2!$B$6, "Provide reason for IOS"," ")</f>
        <v> </v>
      </c>
      <c r="R146" s="1" t="str">
        <f>IF(OR(G146=Sheet2!$B$7,G146=Sheet2!$B$12), "Provide Date for resit board"," ")</f>
        <v> </v>
      </c>
    </row>
    <row r="147" spans="9:18">
      <c r="I147" s="4"/>
      <c r="J147" s="5" t="str">
        <f>IF(G147=Sheet2!$B$11, "Repeat element with attendance or Assessment, please choose as applicable"," ")</f>
        <v> </v>
      </c>
      <c r="K147" s="5" t="str">
        <f>IF(OR(G147=Sheet2!$B$4,J147=Sheet2!$D$2), "Provide Student Load(%)"," ")</f>
        <v> </v>
      </c>
      <c r="L147" s="1" t="str">
        <f>IF(OR(G147=Sheet2!$B$4,G147=Sheet2!$B$5,G147=Sheet2!$B$6,G147=Sheet2!$B$10), "Provide new expected end date"," ")</f>
        <v> </v>
      </c>
      <c r="M147" s="1" t="str">
        <f>IF(G147=Sheet2!$B$8,"Provide reason for withdrawal",IF(G147=Sheet2!$B$2,"Provide 'I' = interim / 'S'=full award"," "))</f>
        <v> </v>
      </c>
      <c r="N147" s="1" t="str">
        <f>IF(OR(G147=Sheet2!$B$8,G147=Sheet2!$B$2), "Provide End date"," ")</f>
        <v> </v>
      </c>
      <c r="O147" s="1" t="str">
        <f>IF(G147=Sheet2!$B$6, "Provide start date of IOS"," ")</f>
        <v> </v>
      </c>
      <c r="P147" s="1" t="str">
        <f>IF(G147=Sheet2!$B$6, "Provide expected end date of IOS"," ")</f>
        <v> </v>
      </c>
      <c r="Q147" s="1" t="str">
        <f>IF(G147=Sheet2!$B$6, "Provide reason for IOS"," ")</f>
        <v> </v>
      </c>
      <c r="R147" s="1" t="str">
        <f>IF(OR(G147=Sheet2!$B$7,G147=Sheet2!$B$12), "Provide Date for resit board"," ")</f>
        <v> </v>
      </c>
    </row>
    <row r="148" spans="9:18">
      <c r="I148" s="4"/>
      <c r="J148" s="5" t="str">
        <f>IF(G148=Sheet2!$B$11, "Repeat element with attendance or Assessment, please choose as applicable"," ")</f>
        <v> </v>
      </c>
      <c r="K148" s="5" t="str">
        <f>IF(OR(G148=Sheet2!$B$4,J148=Sheet2!$D$2), "Provide Student Load(%)"," ")</f>
        <v> </v>
      </c>
      <c r="L148" s="1" t="str">
        <f>IF(OR(G148=Sheet2!$B$4,G148=Sheet2!$B$5,G148=Sheet2!$B$6,G148=Sheet2!$B$10), "Provide new expected end date"," ")</f>
        <v> </v>
      </c>
      <c r="M148" s="1" t="str">
        <f>IF(G148=Sheet2!$B$8,"Provide reason for withdrawal",IF(G148=Sheet2!$B$2,"Provide 'I' = interim / 'S'=full award"," "))</f>
        <v> </v>
      </c>
      <c r="N148" s="1" t="str">
        <f>IF(OR(G148=Sheet2!$B$8,G148=Sheet2!$B$2), "Provide End date"," ")</f>
        <v> </v>
      </c>
      <c r="O148" s="1" t="str">
        <f>IF(G148=Sheet2!$B$6, "Provide start date of IOS"," ")</f>
        <v> </v>
      </c>
      <c r="P148" s="1" t="str">
        <f>IF(G148=Sheet2!$B$6, "Provide expected end date of IOS"," ")</f>
        <v> </v>
      </c>
      <c r="Q148" s="1" t="str">
        <f>IF(G148=Sheet2!$B$6, "Provide reason for IOS"," ")</f>
        <v> </v>
      </c>
      <c r="R148" s="1" t="str">
        <f>IF(OR(G148=Sheet2!$B$7,G148=Sheet2!$B$12), "Provide Date for resit board"," ")</f>
        <v> </v>
      </c>
    </row>
    <row r="149" spans="9:18">
      <c r="I149" s="4"/>
      <c r="J149" s="5" t="str">
        <f>IF(G149=Sheet2!$B$11, "Repeat element with attendance or Assessment, please choose as applicable"," ")</f>
        <v> </v>
      </c>
      <c r="K149" s="5" t="str">
        <f>IF(OR(G149=Sheet2!$B$4,J149=Sheet2!$D$2), "Provide Student Load(%)"," ")</f>
        <v> </v>
      </c>
      <c r="L149" s="1" t="str">
        <f>IF(OR(G149=Sheet2!$B$4,G149=Sheet2!$B$5,G149=Sheet2!$B$6,G149=Sheet2!$B$10), "Provide new expected end date"," ")</f>
        <v> </v>
      </c>
      <c r="M149" s="1" t="str">
        <f>IF(G149=Sheet2!$B$8,"Provide reason for withdrawal",IF(G149=Sheet2!$B$2,"Provide 'I' = interim / 'S'=full award"," "))</f>
        <v> </v>
      </c>
      <c r="N149" s="1" t="str">
        <f>IF(OR(G149=Sheet2!$B$8,G149=Sheet2!$B$2), "Provide End date"," ")</f>
        <v> </v>
      </c>
      <c r="O149" s="1" t="str">
        <f>IF(G149=Sheet2!$B$6, "Provide start date of IOS"," ")</f>
        <v> </v>
      </c>
      <c r="P149" s="1" t="str">
        <f>IF(G149=Sheet2!$B$6, "Provide expected end date of IOS"," ")</f>
        <v> </v>
      </c>
      <c r="Q149" s="1" t="str">
        <f>IF(G149=Sheet2!$B$6, "Provide reason for IOS"," ")</f>
        <v> </v>
      </c>
      <c r="R149" s="1" t="str">
        <f>IF(OR(G149=Sheet2!$B$7,G149=Sheet2!$B$12), "Provide Date for resit board"," ")</f>
        <v> </v>
      </c>
    </row>
    <row r="150" spans="9:18">
      <c r="I150" s="4"/>
      <c r="J150" s="5" t="str">
        <f>IF(G150=Sheet2!$B$11, "Repeat element with attendance or Assessment, please choose as applicable"," ")</f>
        <v> </v>
      </c>
      <c r="K150" s="5" t="str">
        <f>IF(OR(G150=Sheet2!$B$4,J150=Sheet2!$D$2), "Provide Student Load(%)"," ")</f>
        <v> </v>
      </c>
      <c r="L150" s="1" t="str">
        <f>IF(OR(G150=Sheet2!$B$4,G150=Sheet2!$B$5,G150=Sheet2!$B$6,G150=Sheet2!$B$10), "Provide new expected end date"," ")</f>
        <v> </v>
      </c>
      <c r="M150" s="1" t="str">
        <f>IF(G150=Sheet2!$B$8,"Provide reason for withdrawal",IF(G150=Sheet2!$B$2,"Provide 'I' = interim / 'S'=full award"," "))</f>
        <v> </v>
      </c>
      <c r="N150" s="1" t="str">
        <f>IF(OR(G150=Sheet2!$B$8,G150=Sheet2!$B$2), "Provide End date"," ")</f>
        <v> </v>
      </c>
      <c r="O150" s="1" t="str">
        <f>IF(G150=Sheet2!$B$6, "Provide start date of IOS"," ")</f>
        <v> </v>
      </c>
      <c r="P150" s="1" t="str">
        <f>IF(G150=Sheet2!$B$6, "Provide expected end date of IOS"," ")</f>
        <v> </v>
      </c>
      <c r="Q150" s="1" t="str">
        <f>IF(G150=Sheet2!$B$6, "Provide reason for IOS"," ")</f>
        <v> </v>
      </c>
      <c r="R150" s="1" t="str">
        <f>IF(OR(G150=Sheet2!$B$7,G150=Sheet2!$B$12), "Provide Date for resit board"," ")</f>
        <v> </v>
      </c>
    </row>
    <row r="151" spans="9:18">
      <c r="I151" s="4"/>
      <c r="J151" s="5" t="str">
        <f>IF(G151=Sheet2!$B$11, "Repeat element with attendance or Assessment, please choose as applicable"," ")</f>
        <v> </v>
      </c>
      <c r="K151" s="5" t="str">
        <f>IF(OR(G151=Sheet2!$B$4,J151=Sheet2!$D$2), "Provide Student Load(%)"," ")</f>
        <v> </v>
      </c>
      <c r="L151" s="1" t="str">
        <f>IF(OR(G151=Sheet2!$B$4,G151=Sheet2!$B$5,G151=Sheet2!$B$6,G151=Sheet2!$B$10), "Provide new expected end date"," ")</f>
        <v> </v>
      </c>
      <c r="M151" s="1" t="str">
        <f>IF(G151=Sheet2!$B$8,"Provide reason for withdrawal",IF(G151=Sheet2!$B$2,"Provide 'I' = interim / 'S'=full award"," "))</f>
        <v> </v>
      </c>
      <c r="N151" s="1" t="str">
        <f>IF(OR(G151=Sheet2!$B$8,G151=Sheet2!$B$2), "Provide End date"," ")</f>
        <v> </v>
      </c>
      <c r="O151" s="1" t="str">
        <f>IF(G151=Sheet2!$B$6, "Provide start date of IOS"," ")</f>
        <v> </v>
      </c>
      <c r="P151" s="1" t="str">
        <f>IF(G151=Sheet2!$B$6, "Provide expected end date of IOS"," ")</f>
        <v> </v>
      </c>
      <c r="Q151" s="1" t="str">
        <f>IF(G151=Sheet2!$B$6, "Provide reason for IOS"," ")</f>
        <v> </v>
      </c>
      <c r="R151" s="1" t="str">
        <f>IF(OR(G151=Sheet2!$B$7,G151=Sheet2!$B$12), "Provide Date for resit board"," ")</f>
        <v> </v>
      </c>
    </row>
    <row r="152" spans="9:18">
      <c r="I152" s="4"/>
      <c r="J152" s="5" t="str">
        <f>IF(G152=Sheet2!$B$11, "Repeat element with attendance or Assessment, please choose as applicable"," ")</f>
        <v> </v>
      </c>
      <c r="K152" s="5" t="str">
        <f>IF(OR(G152=Sheet2!$B$4,J152=Sheet2!$D$2), "Provide Student Load(%)"," ")</f>
        <v> </v>
      </c>
      <c r="L152" s="1" t="str">
        <f>IF(OR(G152=Sheet2!$B$4,G152=Sheet2!$B$5,G152=Sheet2!$B$6,G152=Sheet2!$B$10), "Provide new expected end date"," ")</f>
        <v> </v>
      </c>
      <c r="M152" s="1" t="str">
        <f>IF(G152=Sheet2!$B$8,"Provide reason for withdrawal",IF(G152=Sheet2!$B$2,"Provide 'I' = interim / 'S'=full award"," "))</f>
        <v> </v>
      </c>
      <c r="N152" s="1" t="str">
        <f>IF(OR(G152=Sheet2!$B$8,G152=Sheet2!$B$2), "Provide End date"," ")</f>
        <v> </v>
      </c>
      <c r="O152" s="1" t="str">
        <f>IF(G152=Sheet2!$B$6, "Provide start date of IOS"," ")</f>
        <v> </v>
      </c>
      <c r="P152" s="1" t="str">
        <f>IF(G152=Sheet2!$B$6, "Provide expected end date of IOS"," ")</f>
        <v> </v>
      </c>
      <c r="Q152" s="1" t="str">
        <f>IF(G152=Sheet2!$B$6, "Provide reason for IOS"," ")</f>
        <v> </v>
      </c>
      <c r="R152" s="1" t="str">
        <f>IF(OR(G152=Sheet2!$B$7,G152=Sheet2!$B$12), "Provide Date for resit board"," ")</f>
        <v> </v>
      </c>
    </row>
    <row r="153" spans="9:18">
      <c r="I153" s="4"/>
      <c r="J153" s="5" t="str">
        <f>IF(G153=Sheet2!$B$11, "Repeat element with attendance or Assessment, please choose as applicable"," ")</f>
        <v> </v>
      </c>
      <c r="K153" s="5" t="str">
        <f>IF(OR(G153=Sheet2!$B$4,J153=Sheet2!$D$2), "Provide Student Load(%)"," ")</f>
        <v> </v>
      </c>
      <c r="L153" s="1" t="str">
        <f>IF(OR(G153=Sheet2!$B$4,G153=Sheet2!$B$5,G153=Sheet2!$B$6,G153=Sheet2!$B$10), "Provide new expected end date"," ")</f>
        <v> </v>
      </c>
      <c r="M153" s="1" t="str">
        <f>IF(G153=Sheet2!$B$8,"Provide reason for withdrawal",IF(G153=Sheet2!$B$2,"Provide 'I' = interim / 'S'=full award"," "))</f>
        <v> </v>
      </c>
      <c r="N153" s="1" t="str">
        <f>IF(OR(G153=Sheet2!$B$8,G153=Sheet2!$B$2), "Provide End date"," ")</f>
        <v> </v>
      </c>
      <c r="O153" s="1" t="str">
        <f>IF(G153=Sheet2!$B$6, "Provide start date of IOS"," ")</f>
        <v> </v>
      </c>
      <c r="P153" s="1" t="str">
        <f>IF(G153=Sheet2!$B$6, "Provide expected end date of IOS"," ")</f>
        <v> </v>
      </c>
      <c r="Q153" s="1" t="str">
        <f>IF(G153=Sheet2!$B$6, "Provide reason for IOS"," ")</f>
        <v> </v>
      </c>
      <c r="R153" s="1" t="str">
        <f>IF(OR(G153=Sheet2!$B$7,G153=Sheet2!$B$12), "Provide Date for resit board"," ")</f>
        <v> </v>
      </c>
    </row>
    <row r="154" spans="9:18">
      <c r="I154" s="4"/>
      <c r="J154" s="5" t="str">
        <f>IF(G154=Sheet2!$B$11, "Repeat element with attendance or Assessment, please choose as applicable"," ")</f>
        <v> </v>
      </c>
      <c r="K154" s="5" t="str">
        <f>IF(OR(G154=Sheet2!$B$4,J154=Sheet2!$D$2), "Provide Student Load(%)"," ")</f>
        <v> </v>
      </c>
      <c r="L154" s="1" t="str">
        <f>IF(OR(G154=Sheet2!$B$4,G154=Sheet2!$B$5,G154=Sheet2!$B$6,G154=Sheet2!$B$10), "Provide new expected end date"," ")</f>
        <v> </v>
      </c>
      <c r="M154" s="1" t="str">
        <f>IF(G154=Sheet2!$B$8,"Provide reason for withdrawal",IF(G154=Sheet2!$B$2,"Provide 'I' = interim / 'S'=full award"," "))</f>
        <v> </v>
      </c>
      <c r="N154" s="1" t="str">
        <f>IF(OR(G154=Sheet2!$B$8,G154=Sheet2!$B$2), "Provide End date"," ")</f>
        <v> </v>
      </c>
      <c r="O154" s="1" t="str">
        <f>IF(G154=Sheet2!$B$6, "Provide start date of IOS"," ")</f>
        <v> </v>
      </c>
      <c r="P154" s="1" t="str">
        <f>IF(G154=Sheet2!$B$6, "Provide expected end date of IOS"," ")</f>
        <v> </v>
      </c>
      <c r="Q154" s="1" t="str">
        <f>IF(G154=Sheet2!$B$6, "Provide reason for IOS"," ")</f>
        <v> </v>
      </c>
      <c r="R154" s="1" t="str">
        <f>IF(OR(G154=Sheet2!$B$7,G154=Sheet2!$B$12), "Provide Date for resit board"," ")</f>
        <v> </v>
      </c>
    </row>
    <row r="155" spans="9:18">
      <c r="I155" s="4"/>
      <c r="J155" s="5" t="str">
        <f>IF(G155=Sheet2!$B$11, "Repeat element with attendance or Assessment, please choose as applicable"," ")</f>
        <v> </v>
      </c>
      <c r="K155" s="5" t="str">
        <f>IF(OR(G155=Sheet2!$B$4,J155=Sheet2!$D$2), "Provide Student Load(%)"," ")</f>
        <v> </v>
      </c>
      <c r="L155" s="1" t="str">
        <f>IF(OR(G155=Sheet2!$B$4,G155=Sheet2!$B$5,G155=Sheet2!$B$6,G155=Sheet2!$B$10), "Provide new expected end date"," ")</f>
        <v> </v>
      </c>
      <c r="M155" s="1" t="str">
        <f>IF(G155=Sheet2!$B$8,"Provide reason for withdrawal",IF(G155=Sheet2!$B$2,"Provide 'I' = interim / 'S'=full award"," "))</f>
        <v> </v>
      </c>
      <c r="N155" s="1" t="str">
        <f>IF(OR(G155=Sheet2!$B$8,G155=Sheet2!$B$2), "Provide End date"," ")</f>
        <v> </v>
      </c>
      <c r="O155" s="1" t="str">
        <f>IF(G155=Sheet2!$B$6, "Provide start date of IOS"," ")</f>
        <v> </v>
      </c>
      <c r="P155" s="1" t="str">
        <f>IF(G155=Sheet2!$B$6, "Provide expected end date of IOS"," ")</f>
        <v> </v>
      </c>
      <c r="Q155" s="1" t="str">
        <f>IF(G155=Sheet2!$B$6, "Provide reason for IOS"," ")</f>
        <v> </v>
      </c>
      <c r="R155" s="1" t="str">
        <f>IF(OR(G155=Sheet2!$B$7,G155=Sheet2!$B$12), "Provide Date for resit board"," ")</f>
        <v> </v>
      </c>
    </row>
    <row r="156" spans="9:18">
      <c r="I156" s="4"/>
      <c r="J156" s="5" t="str">
        <f>IF(G156=Sheet2!$B$11, "Repeat element with attendance or Assessment, please choose as applicable"," ")</f>
        <v> </v>
      </c>
      <c r="K156" s="5" t="str">
        <f>IF(OR(G156=Sheet2!$B$4,J156=Sheet2!$D$2), "Provide Student Load(%)"," ")</f>
        <v> </v>
      </c>
      <c r="L156" s="1" t="str">
        <f>IF(OR(G156=Sheet2!$B$4,G156=Sheet2!$B$5,G156=Sheet2!$B$6,G156=Sheet2!$B$10), "Provide new expected end date"," ")</f>
        <v> </v>
      </c>
      <c r="M156" s="1" t="str">
        <f>IF(G156=Sheet2!$B$8,"Provide reason for withdrawal",IF(G156=Sheet2!$B$2,"Provide 'I' = interim / 'S'=full award"," "))</f>
        <v> </v>
      </c>
      <c r="N156" s="1" t="str">
        <f>IF(OR(G156=Sheet2!$B$8,G156=Sheet2!$B$2), "Provide End date"," ")</f>
        <v> </v>
      </c>
      <c r="O156" s="1" t="str">
        <f>IF(G156=Sheet2!$B$6, "Provide start date of IOS"," ")</f>
        <v> </v>
      </c>
      <c r="P156" s="1" t="str">
        <f>IF(G156=Sheet2!$B$6, "Provide expected end date of IOS"," ")</f>
        <v> </v>
      </c>
      <c r="Q156" s="1" t="str">
        <f>IF(G156=Sheet2!$B$6, "Provide reason for IOS"," ")</f>
        <v> </v>
      </c>
      <c r="R156" s="1" t="str">
        <f>IF(OR(G156=Sheet2!$B$7,G156=Sheet2!$B$12), "Provide Date for resit board"," ")</f>
        <v> </v>
      </c>
    </row>
    <row r="157" spans="9:18">
      <c r="I157" s="4"/>
      <c r="J157" s="5" t="str">
        <f>IF(G157=Sheet2!$B$11, "Repeat element with attendance or Assessment, please choose as applicable"," ")</f>
        <v> </v>
      </c>
      <c r="K157" s="5" t="str">
        <f>IF(OR(G157=Sheet2!$B$4,J157=Sheet2!$D$2), "Provide Student Load(%)"," ")</f>
        <v> </v>
      </c>
      <c r="L157" s="1" t="str">
        <f>IF(OR(G157=Sheet2!$B$4,G157=Sheet2!$B$5,G157=Sheet2!$B$6,G157=Sheet2!$B$10), "Provide new expected end date"," ")</f>
        <v> </v>
      </c>
      <c r="M157" s="1" t="str">
        <f>IF(G157=Sheet2!$B$8,"Provide reason for withdrawal",IF(G157=Sheet2!$B$2,"Provide 'I' = interim / 'S'=full award"," "))</f>
        <v> </v>
      </c>
      <c r="N157" s="1" t="str">
        <f>IF(OR(G157=Sheet2!$B$8,G157=Sheet2!$B$2), "Provide End date"," ")</f>
        <v> </v>
      </c>
      <c r="O157" s="1" t="str">
        <f>IF(G157=Sheet2!$B$6, "Provide start date of IOS"," ")</f>
        <v> </v>
      </c>
      <c r="P157" s="1" t="str">
        <f>IF(G157=Sheet2!$B$6, "Provide expected end date of IOS"," ")</f>
        <v> </v>
      </c>
      <c r="Q157" s="1" t="str">
        <f>IF(G157=Sheet2!$B$6, "Provide reason for IOS"," ")</f>
        <v> </v>
      </c>
      <c r="R157" s="1" t="str">
        <f>IF(OR(G157=Sheet2!$B$7,G157=Sheet2!$B$12), "Provide Date for resit board"," ")</f>
        <v> </v>
      </c>
    </row>
    <row r="158" spans="9:18">
      <c r="I158" s="4"/>
      <c r="J158" s="5" t="str">
        <f>IF(G158=Sheet2!$B$11, "Repeat element with attendance or Assessment, please choose as applicable"," ")</f>
        <v> </v>
      </c>
      <c r="K158" s="5" t="str">
        <f>IF(OR(G158=Sheet2!$B$4,J158=Sheet2!$D$2), "Provide Student Load(%)"," ")</f>
        <v> </v>
      </c>
      <c r="L158" s="1" t="str">
        <f>IF(OR(G158=Sheet2!$B$4,G158=Sheet2!$B$5,G158=Sheet2!$B$6,G158=Sheet2!$B$10), "Provide new expected end date"," ")</f>
        <v> </v>
      </c>
      <c r="M158" s="1" t="str">
        <f>IF(G158=Sheet2!$B$8,"Provide reason for withdrawal",IF(G158=Sheet2!$B$2,"Provide 'I' = interim / 'S'=full award"," "))</f>
        <v> </v>
      </c>
      <c r="N158" s="1" t="str">
        <f>IF(OR(G158=Sheet2!$B$8,G158=Sheet2!$B$2), "Provide End date"," ")</f>
        <v> </v>
      </c>
      <c r="O158" s="1" t="str">
        <f>IF(G158=Sheet2!$B$6, "Provide start date of IOS"," ")</f>
        <v> </v>
      </c>
      <c r="P158" s="1" t="str">
        <f>IF(G158=Sheet2!$B$6, "Provide expected end date of IOS"," ")</f>
        <v> </v>
      </c>
      <c r="Q158" s="1" t="str">
        <f>IF(G158=Sheet2!$B$6, "Provide reason for IOS"," ")</f>
        <v> </v>
      </c>
      <c r="R158" s="1" t="str">
        <f>IF(OR(G158=Sheet2!$B$7,G158=Sheet2!$B$12), "Provide Date for resit board"," ")</f>
        <v> </v>
      </c>
    </row>
    <row r="159" spans="9:18">
      <c r="I159" s="4"/>
      <c r="J159" s="5" t="str">
        <f>IF(G159=Sheet2!$B$11, "Repeat element with attendance or Assessment, please choose as applicable"," ")</f>
        <v> </v>
      </c>
      <c r="K159" s="5" t="str">
        <f>IF(OR(G159=Sheet2!$B$4,J159=Sheet2!$D$2), "Provide Student Load(%)"," ")</f>
        <v> </v>
      </c>
      <c r="L159" s="1" t="str">
        <f>IF(OR(G159=Sheet2!$B$4,G159=Sheet2!$B$5,G159=Sheet2!$B$6,G159=Sheet2!$B$10), "Provide new expected end date"," ")</f>
        <v> </v>
      </c>
      <c r="M159" s="1" t="str">
        <f>IF(G159=Sheet2!$B$8,"Provide reason for withdrawal",IF(G159=Sheet2!$B$2,"Provide 'I' = interim / 'S'=full award"," "))</f>
        <v> </v>
      </c>
      <c r="N159" s="1" t="str">
        <f>IF(OR(G159=Sheet2!$B$8,G159=Sheet2!$B$2), "Provide End date"," ")</f>
        <v> </v>
      </c>
      <c r="O159" s="1" t="str">
        <f>IF(G159=Sheet2!$B$6, "Provide start date of IOS"," ")</f>
        <v> </v>
      </c>
      <c r="P159" s="1" t="str">
        <f>IF(G159=Sheet2!$B$6, "Provide expected end date of IOS"," ")</f>
        <v> </v>
      </c>
      <c r="Q159" s="1" t="str">
        <f>IF(G159=Sheet2!$B$6, "Provide reason for IOS"," ")</f>
        <v> </v>
      </c>
      <c r="R159" s="1" t="str">
        <f>IF(OR(G159=Sheet2!$B$7,G159=Sheet2!$B$12), "Provide Date for resit board"," ")</f>
        <v> </v>
      </c>
    </row>
    <row r="160" spans="9:18">
      <c r="I160" s="4"/>
      <c r="J160" s="5" t="str">
        <f>IF(G160=Sheet2!$B$11, "Repeat element with attendance or Assessment, please choose as applicable"," ")</f>
        <v> </v>
      </c>
      <c r="K160" s="5" t="str">
        <f>IF(OR(G160=Sheet2!$B$4,J160=Sheet2!$D$2), "Provide Student Load(%)"," ")</f>
        <v> </v>
      </c>
      <c r="L160" s="1" t="str">
        <f>IF(OR(G160=Sheet2!$B$4,G160=Sheet2!$B$5,G160=Sheet2!$B$6,G160=Sheet2!$B$10), "Provide new expected end date"," ")</f>
        <v> </v>
      </c>
      <c r="M160" s="1" t="str">
        <f>IF(G160=Sheet2!$B$8,"Provide reason for withdrawal",IF(G160=Sheet2!$B$2,"Provide 'I' = interim / 'S'=full award"," "))</f>
        <v> </v>
      </c>
      <c r="N160" s="1" t="str">
        <f>IF(OR(G160=Sheet2!$B$8,G160=Sheet2!$B$2), "Provide End date"," ")</f>
        <v> </v>
      </c>
      <c r="O160" s="1" t="str">
        <f>IF(G160=Sheet2!$B$6, "Provide start date of IOS"," ")</f>
        <v> </v>
      </c>
      <c r="P160" s="1" t="str">
        <f>IF(G160=Sheet2!$B$6, "Provide expected end date of IOS"," ")</f>
        <v> </v>
      </c>
      <c r="Q160" s="1" t="str">
        <f>IF(G160=Sheet2!$B$6, "Provide reason for IOS"," ")</f>
        <v> </v>
      </c>
      <c r="R160" s="1" t="str">
        <f>IF(OR(G160=Sheet2!$B$7,G160=Sheet2!$B$12), "Provide Date for resit board"," ")</f>
        <v> </v>
      </c>
    </row>
    <row r="161" spans="9:18">
      <c r="I161" s="4"/>
      <c r="J161" s="5" t="str">
        <f>IF(G161=Sheet2!$B$11, "Repeat element with attendance or Assessment, please choose as applicable"," ")</f>
        <v> </v>
      </c>
      <c r="K161" s="5" t="str">
        <f>IF(OR(G161=Sheet2!$B$4,J161=Sheet2!$D$2), "Provide Student Load(%)"," ")</f>
        <v> </v>
      </c>
      <c r="L161" s="1" t="str">
        <f>IF(OR(G161=Sheet2!$B$4,G161=Sheet2!$B$5,G161=Sheet2!$B$6,G161=Sheet2!$B$10), "Provide new expected end date"," ")</f>
        <v> </v>
      </c>
      <c r="M161" s="1" t="str">
        <f>IF(G161=Sheet2!$B$8,"Provide reason for withdrawal",IF(G161=Sheet2!$B$2,"Provide 'I' = interim / 'S'=full award"," "))</f>
        <v> </v>
      </c>
      <c r="N161" s="1" t="str">
        <f>IF(OR(G161=Sheet2!$B$8,G161=Sheet2!$B$2), "Provide End date"," ")</f>
        <v> </v>
      </c>
      <c r="O161" s="1" t="str">
        <f>IF(G161=Sheet2!$B$6, "Provide start date of IOS"," ")</f>
        <v> </v>
      </c>
      <c r="P161" s="1" t="str">
        <f>IF(G161=Sheet2!$B$6, "Provide expected end date of IOS"," ")</f>
        <v> </v>
      </c>
      <c r="Q161" s="1" t="str">
        <f>IF(G161=Sheet2!$B$6, "Provide reason for IOS"," ")</f>
        <v> </v>
      </c>
      <c r="R161" s="1" t="str">
        <f>IF(OR(G161=Sheet2!$B$7,G161=Sheet2!$B$12), "Provide Date for resit board"," ")</f>
        <v> </v>
      </c>
    </row>
    <row r="162" spans="9:18">
      <c r="I162" s="4"/>
      <c r="J162" s="5" t="str">
        <f>IF(G162=Sheet2!$B$11, "Repeat element with attendance or Assessment, please choose as applicable"," ")</f>
        <v> </v>
      </c>
      <c r="K162" s="5" t="str">
        <f>IF(OR(G162=Sheet2!$B$4,J162=Sheet2!$D$2), "Provide Student Load(%)"," ")</f>
        <v> </v>
      </c>
      <c r="L162" s="1" t="str">
        <f>IF(OR(G162=Sheet2!$B$4,G162=Sheet2!$B$5,G162=Sheet2!$B$6,G162=Sheet2!$B$10), "Provide new expected end date"," ")</f>
        <v> </v>
      </c>
      <c r="M162" s="1" t="str">
        <f>IF(G162=Sheet2!$B$8,"Provide reason for withdrawal",IF(G162=Sheet2!$B$2,"Provide 'I' = interim / 'S'=full award"," "))</f>
        <v> </v>
      </c>
      <c r="N162" s="1" t="str">
        <f>IF(OR(G162=Sheet2!$B$8,G162=Sheet2!$B$2), "Provide End date"," ")</f>
        <v> </v>
      </c>
      <c r="O162" s="1" t="str">
        <f>IF(G162=Sheet2!$B$6, "Provide start date of IOS"," ")</f>
        <v> </v>
      </c>
      <c r="P162" s="1" t="str">
        <f>IF(G162=Sheet2!$B$6, "Provide expected end date of IOS"," ")</f>
        <v> </v>
      </c>
      <c r="Q162" s="1" t="str">
        <f>IF(G162=Sheet2!$B$6, "Provide reason for IOS"," ")</f>
        <v> </v>
      </c>
      <c r="R162" s="1" t="str">
        <f>IF(OR(G162=Sheet2!$B$7,G162=Sheet2!$B$12), "Provide Date for resit board"," ")</f>
        <v> </v>
      </c>
    </row>
    <row r="163" spans="9:18">
      <c r="I163" s="4"/>
      <c r="J163" s="5" t="str">
        <f>IF(G163=Sheet2!$B$11, "Repeat element with attendance or Assessment, please choose as applicable"," ")</f>
        <v> </v>
      </c>
      <c r="K163" s="5" t="str">
        <f>IF(OR(G163=Sheet2!$B$4,J163=Sheet2!$D$2), "Provide Student Load(%)"," ")</f>
        <v> </v>
      </c>
      <c r="L163" s="1" t="str">
        <f>IF(OR(G163=Sheet2!$B$4,G163=Sheet2!$B$5,G163=Sheet2!$B$6,G163=Sheet2!$B$10), "Provide new expected end date"," ")</f>
        <v> </v>
      </c>
      <c r="M163" s="1" t="str">
        <f>IF(G163=Sheet2!$B$8,"Provide reason for withdrawal",IF(G163=Sheet2!$B$2,"Provide 'I' = interim / 'S'=full award"," "))</f>
        <v> </v>
      </c>
      <c r="N163" s="1" t="str">
        <f>IF(OR(G163=Sheet2!$B$8,G163=Sheet2!$B$2), "Provide End date"," ")</f>
        <v> </v>
      </c>
      <c r="O163" s="1" t="str">
        <f>IF(G163=Sheet2!$B$6, "Provide start date of IOS"," ")</f>
        <v> </v>
      </c>
      <c r="P163" s="1" t="str">
        <f>IF(G163=Sheet2!$B$6, "Provide expected end date of IOS"," ")</f>
        <v> </v>
      </c>
      <c r="Q163" s="1" t="str">
        <f>IF(G163=Sheet2!$B$6, "Provide reason for IOS"," ")</f>
        <v> </v>
      </c>
      <c r="R163" s="1" t="str">
        <f>IF(OR(G163=Sheet2!$B$7,G163=Sheet2!$B$12), "Provide Date for resit board"," ")</f>
        <v> </v>
      </c>
    </row>
    <row r="164" spans="9:18">
      <c r="I164" s="4"/>
      <c r="J164" s="5" t="str">
        <f>IF(G164=Sheet2!$B$11, "Repeat element with attendance or Assessment, please choose as applicable"," ")</f>
        <v> </v>
      </c>
      <c r="K164" s="5" t="str">
        <f>IF(OR(G164=Sheet2!$B$4,J164=Sheet2!$D$2), "Provide Student Load(%)"," ")</f>
        <v> </v>
      </c>
      <c r="L164" s="1" t="str">
        <f>IF(OR(G164=Sheet2!$B$4,G164=Sheet2!$B$5,G164=Sheet2!$B$6,G164=Sheet2!$B$10), "Provide new expected end date"," ")</f>
        <v> </v>
      </c>
      <c r="M164" s="1" t="str">
        <f>IF(G164=Sheet2!$B$8,"Provide reason for withdrawal",IF(G164=Sheet2!$B$2,"Provide 'I' = interim / 'S'=full award"," "))</f>
        <v> </v>
      </c>
      <c r="N164" s="1" t="str">
        <f>IF(OR(G164=Sheet2!$B$8,G164=Sheet2!$B$2), "Provide End date"," ")</f>
        <v> </v>
      </c>
      <c r="O164" s="1" t="str">
        <f>IF(G164=Sheet2!$B$6, "Provide start date of IOS"," ")</f>
        <v> </v>
      </c>
      <c r="P164" s="1" t="str">
        <f>IF(G164=Sheet2!$B$6, "Provide expected end date of IOS"," ")</f>
        <v> </v>
      </c>
      <c r="Q164" s="1" t="str">
        <f>IF(G164=Sheet2!$B$6, "Provide reason for IOS"," ")</f>
        <v> </v>
      </c>
      <c r="R164" s="1" t="str">
        <f>IF(OR(G164=Sheet2!$B$7,G164=Sheet2!$B$12), "Provide Date for resit board"," ")</f>
        <v> </v>
      </c>
    </row>
    <row r="165" spans="9:18">
      <c r="I165" s="4"/>
      <c r="J165" s="5" t="str">
        <f>IF(G165=Sheet2!$B$11, "Repeat element with attendance or Assessment, please choose as applicable"," ")</f>
        <v> </v>
      </c>
      <c r="K165" s="5" t="str">
        <f>IF(OR(G165=Sheet2!$B$4,J165=Sheet2!$D$2), "Provide Student Load(%)"," ")</f>
        <v> </v>
      </c>
      <c r="L165" s="1" t="str">
        <f>IF(OR(G165=Sheet2!$B$4,G165=Sheet2!$B$5,G165=Sheet2!$B$6,G165=Sheet2!$B$10), "Provide new expected end date"," ")</f>
        <v> </v>
      </c>
      <c r="M165" s="1" t="str">
        <f>IF(G165=Sheet2!$B$8,"Provide reason for withdrawal",IF(G165=Sheet2!$B$2,"Provide 'I' = interim / 'S'=full award"," "))</f>
        <v> </v>
      </c>
      <c r="N165" s="1" t="str">
        <f>IF(OR(G165=Sheet2!$B$8,G165=Sheet2!$B$2), "Provide End date"," ")</f>
        <v> </v>
      </c>
      <c r="O165" s="1" t="str">
        <f>IF(G165=Sheet2!$B$6, "Provide start date of IOS"," ")</f>
        <v> </v>
      </c>
      <c r="P165" s="1" t="str">
        <f>IF(G165=Sheet2!$B$6, "Provide expected end date of IOS"," ")</f>
        <v> </v>
      </c>
      <c r="Q165" s="1" t="str">
        <f>IF(G165=Sheet2!$B$6, "Provide reason for IOS"," ")</f>
        <v> </v>
      </c>
      <c r="R165" s="1" t="str">
        <f>IF(OR(G165=Sheet2!$B$7,G165=Sheet2!$B$12), "Provide Date for resit board"," ")</f>
        <v> </v>
      </c>
    </row>
    <row r="166" spans="9:18">
      <c r="I166" s="4"/>
      <c r="J166" s="5" t="str">
        <f>IF(G166=Sheet2!$B$11, "Repeat element with attendance or Assessment, please choose as applicable"," ")</f>
        <v> </v>
      </c>
      <c r="K166" s="5" t="str">
        <f>IF(OR(G166=Sheet2!$B$4,J166=Sheet2!$D$2), "Provide Student Load(%)"," ")</f>
        <v> </v>
      </c>
      <c r="L166" s="1" t="str">
        <f>IF(OR(G166=Sheet2!$B$4,G166=Sheet2!$B$5,G166=Sheet2!$B$6,G166=Sheet2!$B$10), "Provide new expected end date"," ")</f>
        <v> </v>
      </c>
      <c r="M166" s="1" t="str">
        <f>IF(G166=Sheet2!$B$8,"Provide reason for withdrawal",IF(G166=Sheet2!$B$2,"Provide 'I' = interim / 'S'=full award"," "))</f>
        <v> </v>
      </c>
      <c r="N166" s="1" t="str">
        <f>IF(OR(G166=Sheet2!$B$8,G166=Sheet2!$B$2), "Provide End date"," ")</f>
        <v> </v>
      </c>
      <c r="O166" s="1" t="str">
        <f>IF(G166=Sheet2!$B$6, "Provide start date of IOS"," ")</f>
        <v> </v>
      </c>
      <c r="P166" s="1" t="str">
        <f>IF(G166=Sheet2!$B$6, "Provide expected end date of IOS"," ")</f>
        <v> </v>
      </c>
      <c r="Q166" s="1" t="str">
        <f>IF(G166=Sheet2!$B$6, "Provide reason for IOS"," ")</f>
        <v> </v>
      </c>
      <c r="R166" s="1" t="str">
        <f>IF(OR(G166=Sheet2!$B$7,G166=Sheet2!$B$12), "Provide Date for resit board"," ")</f>
        <v> </v>
      </c>
    </row>
    <row r="167" spans="9:18">
      <c r="I167" s="4"/>
      <c r="J167" s="5" t="str">
        <f>IF(G167=Sheet2!$B$11, "Repeat element with attendance or Assessment, please choose as applicable"," ")</f>
        <v> </v>
      </c>
      <c r="K167" s="5" t="str">
        <f>IF(OR(G167=Sheet2!$B$4,J167=Sheet2!$D$2), "Provide Student Load(%)"," ")</f>
        <v> </v>
      </c>
      <c r="L167" s="1" t="str">
        <f>IF(OR(G167=Sheet2!$B$4,G167=Sheet2!$B$5,G167=Sheet2!$B$6,G167=Sheet2!$B$10), "Provide new expected end date"," ")</f>
        <v> </v>
      </c>
      <c r="M167" s="1" t="str">
        <f>IF(G167=Sheet2!$B$8,"Provide reason for withdrawal",IF(G167=Sheet2!$B$2,"Provide 'I' = interim / 'S'=full award"," "))</f>
        <v> </v>
      </c>
      <c r="N167" s="1" t="str">
        <f>IF(OR(G167=Sheet2!$B$8,G167=Sheet2!$B$2), "Provide End date"," ")</f>
        <v> </v>
      </c>
      <c r="O167" s="1" t="str">
        <f>IF(G167=Sheet2!$B$6, "Provide start date of IOS"," ")</f>
        <v> </v>
      </c>
      <c r="P167" s="1" t="str">
        <f>IF(G167=Sheet2!$B$6, "Provide expected end date of IOS"," ")</f>
        <v> </v>
      </c>
      <c r="Q167" s="1" t="str">
        <f>IF(G167=Sheet2!$B$6, "Provide reason for IOS"," ")</f>
        <v> </v>
      </c>
      <c r="R167" s="1" t="str">
        <f>IF(OR(G167=Sheet2!$B$7,G167=Sheet2!$B$12), "Provide Date for resit board"," ")</f>
        <v> </v>
      </c>
    </row>
    <row r="168" spans="9:18">
      <c r="I168" s="4"/>
      <c r="J168" s="5" t="str">
        <f>IF(G168=Sheet2!$B$11, "Repeat element with attendance or Assessment, please choose as applicable"," ")</f>
        <v> </v>
      </c>
      <c r="K168" s="5" t="str">
        <f>IF(OR(G168=Sheet2!$B$4,J168=Sheet2!$D$2), "Provide Student Load(%)"," ")</f>
        <v> </v>
      </c>
      <c r="L168" s="1" t="str">
        <f>IF(OR(G168=Sheet2!$B$4,G168=Sheet2!$B$5,G168=Sheet2!$B$6,G168=Sheet2!$B$10), "Provide new expected end date"," ")</f>
        <v> </v>
      </c>
      <c r="M168" s="1" t="str">
        <f>IF(G168=Sheet2!$B$8,"Provide reason for withdrawal",IF(G168=Sheet2!$B$2,"Provide 'I' = interim / 'S'=full award"," "))</f>
        <v> </v>
      </c>
      <c r="N168" s="1" t="str">
        <f>IF(OR(G168=Sheet2!$B$8,G168=Sheet2!$B$2), "Provide End date"," ")</f>
        <v> </v>
      </c>
      <c r="O168" s="1" t="str">
        <f>IF(G168=Sheet2!$B$6, "Provide start date of IOS"," ")</f>
        <v> </v>
      </c>
      <c r="P168" s="1" t="str">
        <f>IF(G168=Sheet2!$B$6, "Provide expected end date of IOS"," ")</f>
        <v> </v>
      </c>
      <c r="Q168" s="1" t="str">
        <f>IF(G168=Sheet2!$B$6, "Provide reason for IOS"," ")</f>
        <v> </v>
      </c>
      <c r="R168" s="1" t="str">
        <f>IF(OR(G168=Sheet2!$B$7,G168=Sheet2!$B$12), "Provide Date for resit board"," ")</f>
        <v> </v>
      </c>
    </row>
    <row r="169" spans="9:18">
      <c r="I169" s="4"/>
      <c r="J169" s="5" t="str">
        <f>IF(G169=Sheet2!$B$11, "Repeat element with attendance or Assessment, please choose as applicable"," ")</f>
        <v> </v>
      </c>
      <c r="K169" s="5" t="str">
        <f>IF(OR(G169=Sheet2!$B$4,J169=Sheet2!$D$2), "Provide Student Load(%)"," ")</f>
        <v> </v>
      </c>
      <c r="L169" s="1" t="str">
        <f>IF(OR(G169=Sheet2!$B$4,G169=Sheet2!$B$5,G169=Sheet2!$B$6,G169=Sheet2!$B$10), "Provide new expected end date"," ")</f>
        <v> </v>
      </c>
      <c r="M169" s="1" t="str">
        <f>IF(G169=Sheet2!$B$8,"Provide reason for withdrawal",IF(G169=Sheet2!$B$2,"Provide 'I' = interim / 'S'=full award"," "))</f>
        <v> </v>
      </c>
      <c r="N169" s="1" t="str">
        <f>IF(OR(G169=Sheet2!$B$8,G169=Sheet2!$B$2), "Provide End date"," ")</f>
        <v> </v>
      </c>
      <c r="O169" s="1" t="str">
        <f>IF(G169=Sheet2!$B$6, "Provide start date of IOS"," ")</f>
        <v> </v>
      </c>
      <c r="P169" s="1" t="str">
        <f>IF(G169=Sheet2!$B$6, "Provide expected end date of IOS"," ")</f>
        <v> </v>
      </c>
      <c r="Q169" s="1" t="str">
        <f>IF(G169=Sheet2!$B$6, "Provide reason for IOS"," ")</f>
        <v> </v>
      </c>
      <c r="R169" s="1" t="str">
        <f>IF(OR(G169=Sheet2!$B$7,G169=Sheet2!$B$12), "Provide Date for resit board"," ")</f>
        <v> </v>
      </c>
    </row>
    <row r="170" spans="9:18">
      <c r="I170" s="4"/>
      <c r="J170" s="5" t="str">
        <f>IF(G170=Sheet2!$B$11, "Repeat element with attendance or Assessment, please choose as applicable"," ")</f>
        <v> </v>
      </c>
      <c r="K170" s="5" t="str">
        <f>IF(OR(G170=Sheet2!$B$4,J170=Sheet2!$D$2), "Provide Student Load(%)"," ")</f>
        <v> </v>
      </c>
      <c r="L170" s="1" t="str">
        <f>IF(OR(G170=Sheet2!$B$4,G170=Sheet2!$B$5,G170=Sheet2!$B$6,G170=Sheet2!$B$10), "Provide new expected end date"," ")</f>
        <v> </v>
      </c>
      <c r="M170" s="1" t="str">
        <f>IF(G170=Sheet2!$B$8,"Provide reason for withdrawal",IF(G170=Sheet2!$B$2,"Provide 'I' = interim / 'S'=full award"," "))</f>
        <v> </v>
      </c>
      <c r="N170" s="1" t="str">
        <f>IF(OR(G170=Sheet2!$B$8,G170=Sheet2!$B$2), "Provide End date"," ")</f>
        <v> </v>
      </c>
      <c r="O170" s="1" t="str">
        <f>IF(G170=Sheet2!$B$6, "Provide start date of IOS"," ")</f>
        <v> </v>
      </c>
      <c r="P170" s="1" t="str">
        <f>IF(G170=Sheet2!$B$6, "Provide expected end date of IOS"," ")</f>
        <v> </v>
      </c>
      <c r="Q170" s="1" t="str">
        <f>IF(G170=Sheet2!$B$6, "Provide reason for IOS"," ")</f>
        <v> </v>
      </c>
      <c r="R170" s="1" t="str">
        <f>IF(OR(G170=Sheet2!$B$7,G170=Sheet2!$B$12), "Provide Date for resit board"," ")</f>
        <v> </v>
      </c>
    </row>
    <row r="171" spans="9:18">
      <c r="I171" s="4"/>
      <c r="J171" s="5" t="str">
        <f>IF(G171=Sheet2!$B$11, "Repeat element with attendance or Assessment, please choose as applicable"," ")</f>
        <v> </v>
      </c>
      <c r="K171" s="5" t="str">
        <f>IF(OR(G171=Sheet2!$B$4,J171=Sheet2!$D$2), "Provide Student Load(%)"," ")</f>
        <v> </v>
      </c>
      <c r="L171" s="1" t="str">
        <f>IF(OR(G171=Sheet2!$B$4,G171=Sheet2!$B$5,G171=Sheet2!$B$6,G171=Sheet2!$B$10), "Provide new expected end date"," ")</f>
        <v> </v>
      </c>
      <c r="M171" s="1" t="str">
        <f>IF(G171=Sheet2!$B$8,"Provide reason for withdrawal",IF(G171=Sheet2!$B$2,"Provide 'I' = interim / 'S'=full award"," "))</f>
        <v> </v>
      </c>
      <c r="N171" s="1" t="str">
        <f>IF(OR(G171=Sheet2!$B$8,G171=Sheet2!$B$2), "Provide End date"," ")</f>
        <v> </v>
      </c>
      <c r="O171" s="1" t="str">
        <f>IF(G171=Sheet2!$B$6, "Provide start date of IOS"," ")</f>
        <v> </v>
      </c>
      <c r="P171" s="1" t="str">
        <f>IF(G171=Sheet2!$B$6, "Provide expected end date of IOS"," ")</f>
        <v> </v>
      </c>
      <c r="Q171" s="1" t="str">
        <f>IF(G171=Sheet2!$B$6, "Provide reason for IOS"," ")</f>
        <v> </v>
      </c>
      <c r="R171" s="1" t="str">
        <f>IF(OR(G171=Sheet2!$B$7,G171=Sheet2!$B$12), "Provide Date for resit board"," ")</f>
        <v> </v>
      </c>
    </row>
    <row r="172" spans="9:18">
      <c r="I172" s="4"/>
      <c r="J172" s="5" t="str">
        <f>IF(G172=Sheet2!$B$11, "Repeat element with attendance or Assessment, please choose as applicable"," ")</f>
        <v> </v>
      </c>
      <c r="K172" s="5" t="str">
        <f>IF(OR(G172=Sheet2!$B$4,J172=Sheet2!$D$2), "Provide Student Load(%)"," ")</f>
        <v> </v>
      </c>
      <c r="L172" s="1" t="str">
        <f>IF(OR(G172=Sheet2!$B$4,G172=Sheet2!$B$5,G172=Sheet2!$B$6,G172=Sheet2!$B$10), "Provide new expected end date"," ")</f>
        <v> </v>
      </c>
      <c r="M172" s="1" t="str">
        <f>IF(G172=Sheet2!$B$8,"Provide reason for withdrawal",IF(G172=Sheet2!$B$2,"Provide 'I' = interim / 'S'=full award"," "))</f>
        <v> </v>
      </c>
      <c r="N172" s="1" t="str">
        <f>IF(OR(G172=Sheet2!$B$8,G172=Sheet2!$B$2), "Provide End date"," ")</f>
        <v> </v>
      </c>
      <c r="O172" s="1" t="str">
        <f>IF(G172=Sheet2!$B$6, "Provide start date of IOS"," ")</f>
        <v> </v>
      </c>
      <c r="P172" s="1" t="str">
        <f>IF(G172=Sheet2!$B$6, "Provide expected end date of IOS"," ")</f>
        <v> </v>
      </c>
      <c r="Q172" s="1" t="str">
        <f>IF(G172=Sheet2!$B$6, "Provide reason for IOS"," ")</f>
        <v> </v>
      </c>
      <c r="R172" s="1" t="str">
        <f>IF(OR(G172=Sheet2!$B$7,G172=Sheet2!$B$12), "Provide Date for resit board"," ")</f>
        <v> </v>
      </c>
    </row>
    <row r="173" spans="9:18">
      <c r="I173" s="4"/>
      <c r="J173" s="5" t="str">
        <f>IF(G173=Sheet2!$B$11, "Repeat element with attendance or Assessment, please choose as applicable"," ")</f>
        <v> </v>
      </c>
      <c r="K173" s="5" t="str">
        <f>IF(OR(G173=Sheet2!$B$4,J173=Sheet2!$D$2), "Provide Student Load(%)"," ")</f>
        <v> </v>
      </c>
      <c r="L173" s="1" t="str">
        <f>IF(OR(G173=Sheet2!$B$4,G173=Sheet2!$B$5,G173=Sheet2!$B$6,G173=Sheet2!$B$10), "Provide new expected end date"," ")</f>
        <v> </v>
      </c>
      <c r="M173" s="1" t="str">
        <f>IF(G173=Sheet2!$B$8,"Provide reason for withdrawal",IF(G173=Sheet2!$B$2,"Provide 'I' = interim / 'S'=full award"," "))</f>
        <v> </v>
      </c>
      <c r="N173" s="1" t="str">
        <f>IF(OR(G173=Sheet2!$B$8,G173=Sheet2!$B$2), "Provide End date"," ")</f>
        <v> </v>
      </c>
      <c r="O173" s="1" t="str">
        <f>IF(G173=Sheet2!$B$6, "Provide start date of IOS"," ")</f>
        <v> </v>
      </c>
      <c r="P173" s="1" t="str">
        <f>IF(G173=Sheet2!$B$6, "Provide expected end date of IOS"," ")</f>
        <v> </v>
      </c>
      <c r="Q173" s="1" t="str">
        <f>IF(G173=Sheet2!$B$6, "Provide reason for IOS"," ")</f>
        <v> </v>
      </c>
      <c r="R173" s="1" t="str">
        <f>IF(OR(G173=Sheet2!$B$7,G173=Sheet2!$B$12), "Provide Date for resit board"," ")</f>
        <v> </v>
      </c>
    </row>
    <row r="174" spans="9:18">
      <c r="I174" s="4"/>
      <c r="J174" s="5" t="str">
        <f>IF(G174=Sheet2!$B$11, "Repeat element with attendance or Assessment, please choose as applicable"," ")</f>
        <v> </v>
      </c>
      <c r="K174" s="5" t="str">
        <f>IF(OR(G174=Sheet2!$B$4,J174=Sheet2!$D$2), "Provide Student Load(%)"," ")</f>
        <v> </v>
      </c>
      <c r="L174" s="1" t="str">
        <f>IF(OR(G174=Sheet2!$B$4,G174=Sheet2!$B$5,G174=Sheet2!$B$6,G174=Sheet2!$B$10), "Provide new expected end date"," ")</f>
        <v> </v>
      </c>
      <c r="M174" s="1" t="str">
        <f>IF(G174=Sheet2!$B$8,"Provide reason for withdrawal",IF(G174=Sheet2!$B$2,"Provide 'I' = interim / 'S'=full award"," "))</f>
        <v> </v>
      </c>
      <c r="N174" s="1" t="str">
        <f>IF(OR(G174=Sheet2!$B$8,G174=Sheet2!$B$2), "Provide End date"," ")</f>
        <v> </v>
      </c>
      <c r="O174" s="1" t="str">
        <f>IF(G174=Sheet2!$B$6, "Provide start date of IOS"," ")</f>
        <v> </v>
      </c>
      <c r="P174" s="1" t="str">
        <f>IF(G174=Sheet2!$B$6, "Provide expected end date of IOS"," ")</f>
        <v> </v>
      </c>
      <c r="Q174" s="1" t="str">
        <f>IF(G174=Sheet2!$B$6, "Provide reason for IOS"," ")</f>
        <v> </v>
      </c>
      <c r="R174" s="1" t="str">
        <f>IF(OR(G174=Sheet2!$B$7,G174=Sheet2!$B$12), "Provide Date for resit board"," ")</f>
        <v> </v>
      </c>
    </row>
    <row r="175" spans="9:18">
      <c r="I175" s="4"/>
      <c r="J175" s="5" t="str">
        <f>IF(G175=Sheet2!$B$11, "Repeat element with attendance or Assessment, please choose as applicable"," ")</f>
        <v> </v>
      </c>
      <c r="K175" s="5" t="str">
        <f>IF(OR(G175=Sheet2!$B$4,J175=Sheet2!$D$2), "Provide Student Load(%)"," ")</f>
        <v> </v>
      </c>
      <c r="L175" s="1" t="str">
        <f>IF(OR(G175=Sheet2!$B$4,G175=Sheet2!$B$5,G175=Sheet2!$B$6,G175=Sheet2!$B$10), "Provide new expected end date"," ")</f>
        <v> </v>
      </c>
      <c r="M175" s="1" t="str">
        <f>IF(G175=Sheet2!$B$8,"Provide reason for withdrawal",IF(G175=Sheet2!$B$2,"Provide 'I' = interim / 'S'=full award"," "))</f>
        <v> </v>
      </c>
      <c r="N175" s="1" t="str">
        <f>IF(OR(G175=Sheet2!$B$8,G175=Sheet2!$B$2), "Provide End date"," ")</f>
        <v> </v>
      </c>
      <c r="O175" s="1" t="str">
        <f>IF(G175=Sheet2!$B$6, "Provide start date of IOS"," ")</f>
        <v> </v>
      </c>
      <c r="P175" s="1" t="str">
        <f>IF(G175=Sheet2!$B$6, "Provide expected end date of IOS"," ")</f>
        <v> </v>
      </c>
      <c r="Q175" s="1" t="str">
        <f>IF(G175=Sheet2!$B$6, "Provide reason for IOS"," ")</f>
        <v> </v>
      </c>
      <c r="R175" s="1" t="str">
        <f>IF(OR(G175=Sheet2!$B$7,G175=Sheet2!$B$12), "Provide Date for resit board"," ")</f>
        <v> </v>
      </c>
    </row>
    <row r="176" spans="9:18">
      <c r="I176" s="4"/>
      <c r="J176" s="5" t="str">
        <f>IF(G176=Sheet2!$B$11, "Repeat element with attendance or Assessment, please choose as applicable"," ")</f>
        <v> </v>
      </c>
      <c r="K176" s="5" t="str">
        <f>IF(OR(G176=Sheet2!$B$4,J176=Sheet2!$D$2), "Provide Student Load(%)"," ")</f>
        <v> </v>
      </c>
      <c r="L176" s="1" t="str">
        <f>IF(OR(G176=Sheet2!$B$4,G176=Sheet2!$B$5,G176=Sheet2!$B$6,G176=Sheet2!$B$10), "Provide new expected end date"," ")</f>
        <v> </v>
      </c>
      <c r="M176" s="1" t="str">
        <f>IF(G176=Sheet2!$B$8,"Provide reason for withdrawal",IF(G176=Sheet2!$B$2,"Provide 'I' = interim / 'S'=full award"," "))</f>
        <v> </v>
      </c>
      <c r="N176" s="1" t="str">
        <f>IF(OR(G176=Sheet2!$B$8,G176=Sheet2!$B$2), "Provide End date"," ")</f>
        <v> </v>
      </c>
      <c r="O176" s="1" t="str">
        <f>IF(G176=Sheet2!$B$6, "Provide start date of IOS"," ")</f>
        <v> </v>
      </c>
      <c r="P176" s="1" t="str">
        <f>IF(G176=Sheet2!$B$6, "Provide expected end date of IOS"," ")</f>
        <v> </v>
      </c>
      <c r="Q176" s="1" t="str">
        <f>IF(G176=Sheet2!$B$6, "Provide reason for IOS"," ")</f>
        <v> </v>
      </c>
      <c r="R176" s="1" t="str">
        <f>IF(OR(G176=Sheet2!$B$7,G176=Sheet2!$B$12), "Provide Date for resit board"," ")</f>
        <v> </v>
      </c>
    </row>
    <row r="177" spans="9:18">
      <c r="I177" s="4"/>
      <c r="J177" s="5" t="str">
        <f>IF(G177=Sheet2!$B$11, "Repeat element with attendance or Assessment, please choose as applicable"," ")</f>
        <v> </v>
      </c>
      <c r="K177" s="5" t="str">
        <f>IF(OR(G177=Sheet2!$B$4,J177=Sheet2!$D$2), "Provide Student Load(%)"," ")</f>
        <v> </v>
      </c>
      <c r="L177" s="1" t="str">
        <f>IF(OR(G177=Sheet2!$B$4,G177=Sheet2!$B$5,G177=Sheet2!$B$6,G177=Sheet2!$B$10), "Provide new expected end date"," ")</f>
        <v> </v>
      </c>
      <c r="M177" s="1" t="str">
        <f>IF(G177=Sheet2!$B$8,"Provide reason for withdrawal",IF(G177=Sheet2!$B$2,"Provide 'I' = interim / 'S'=full award"," "))</f>
        <v> </v>
      </c>
      <c r="N177" s="1" t="str">
        <f>IF(OR(G177=Sheet2!$B$8,G177=Sheet2!$B$2), "Provide End date"," ")</f>
        <v> </v>
      </c>
      <c r="O177" s="1" t="str">
        <f>IF(G177=Sheet2!$B$6, "Provide start date of IOS"," ")</f>
        <v> </v>
      </c>
      <c r="P177" s="1" t="str">
        <f>IF(G177=Sheet2!$B$6, "Provide expected end date of IOS"," ")</f>
        <v> </v>
      </c>
      <c r="Q177" s="1" t="str">
        <f>IF(G177=Sheet2!$B$6, "Provide reason for IOS"," ")</f>
        <v> </v>
      </c>
      <c r="R177" s="1" t="str">
        <f>IF(OR(G177=Sheet2!$B$7,G177=Sheet2!$B$12), "Provide Date for resit board"," ")</f>
        <v> </v>
      </c>
    </row>
    <row r="178" spans="9:18">
      <c r="I178" s="4"/>
      <c r="J178" s="5" t="str">
        <f>IF(G178=Sheet2!$B$11, "Repeat element with attendance or Assessment, please choose as applicable"," ")</f>
        <v> </v>
      </c>
      <c r="K178" s="5" t="str">
        <f>IF(OR(G178=Sheet2!$B$4,J178=Sheet2!$D$2), "Provide Student Load(%)"," ")</f>
        <v> </v>
      </c>
      <c r="L178" s="1" t="str">
        <f>IF(OR(G178=Sheet2!$B$4,G178=Sheet2!$B$5,G178=Sheet2!$B$6,G178=Sheet2!$B$10), "Provide new expected end date"," ")</f>
        <v> </v>
      </c>
      <c r="M178" s="1" t="str">
        <f>IF(G178=Sheet2!$B$8,"Provide reason for withdrawal",IF(G178=Sheet2!$B$2,"Provide 'I' = interim / 'S'=full award"," "))</f>
        <v> </v>
      </c>
      <c r="N178" s="1" t="str">
        <f>IF(OR(G178=Sheet2!$B$8,G178=Sheet2!$B$2), "Provide End date"," ")</f>
        <v> </v>
      </c>
      <c r="O178" s="1" t="str">
        <f>IF(G178=Sheet2!$B$6, "Provide start date of IOS"," ")</f>
        <v> </v>
      </c>
      <c r="P178" s="1" t="str">
        <f>IF(G178=Sheet2!$B$6, "Provide expected end date of IOS"," ")</f>
        <v> </v>
      </c>
      <c r="Q178" s="1" t="str">
        <f>IF(G178=Sheet2!$B$6, "Provide reason for IOS"," ")</f>
        <v> </v>
      </c>
      <c r="R178" s="1" t="str">
        <f>IF(OR(G178=Sheet2!$B$7,G178=Sheet2!$B$12), "Provide Date for resit board"," ")</f>
        <v> </v>
      </c>
    </row>
    <row r="179" spans="9:18">
      <c r="I179" s="4"/>
      <c r="J179" s="5" t="str">
        <f>IF(G179=Sheet2!$B$11, "Repeat element with attendance or Assessment, please choose as applicable"," ")</f>
        <v> </v>
      </c>
      <c r="K179" s="5" t="str">
        <f>IF(OR(G179=Sheet2!$B$4,J179=Sheet2!$D$2), "Provide Student Load(%)"," ")</f>
        <v> </v>
      </c>
      <c r="L179" s="1" t="str">
        <f>IF(OR(G179=Sheet2!$B$4,G179=Sheet2!$B$5,G179=Sheet2!$B$6,G179=Sheet2!$B$10), "Provide new expected end date"," ")</f>
        <v> </v>
      </c>
      <c r="M179" s="1" t="str">
        <f>IF(G179=Sheet2!$B$8,"Provide reason for withdrawal",IF(G179=Sheet2!$B$2,"Provide 'I' = interim / 'S'=full award"," "))</f>
        <v> </v>
      </c>
      <c r="N179" s="1" t="str">
        <f>IF(OR(G179=Sheet2!$B$8,G179=Sheet2!$B$2), "Provide End date"," ")</f>
        <v> </v>
      </c>
      <c r="O179" s="1" t="str">
        <f>IF(G179=Sheet2!$B$6, "Provide start date of IOS"," ")</f>
        <v> </v>
      </c>
      <c r="P179" s="1" t="str">
        <f>IF(G179=Sheet2!$B$6, "Provide expected end date of IOS"," ")</f>
        <v> </v>
      </c>
      <c r="Q179" s="1" t="str">
        <f>IF(G179=Sheet2!$B$6, "Provide reason for IOS"," ")</f>
        <v> </v>
      </c>
      <c r="R179" s="1" t="str">
        <f>IF(OR(G179=Sheet2!$B$7,G179=Sheet2!$B$12), "Provide Date for resit board"," ")</f>
        <v> </v>
      </c>
    </row>
    <row r="180" spans="9:18">
      <c r="I180" s="4"/>
      <c r="J180" s="5" t="str">
        <f>IF(G180=Sheet2!$B$11, "Repeat element with attendance or Assessment, please choose as applicable"," ")</f>
        <v> </v>
      </c>
      <c r="K180" s="5" t="str">
        <f>IF(OR(G180=Sheet2!$B$4,J180=Sheet2!$D$2), "Provide Student Load(%)"," ")</f>
        <v> </v>
      </c>
      <c r="L180" s="1" t="str">
        <f>IF(OR(G180=Sheet2!$B$4,G180=Sheet2!$B$5,G180=Sheet2!$B$6,G180=Sheet2!$B$10), "Provide new expected end date"," ")</f>
        <v> </v>
      </c>
      <c r="M180" s="1" t="str">
        <f>IF(G180=Sheet2!$B$8,"Provide reason for withdrawal",IF(G180=Sheet2!$B$2,"Provide 'I' = interim / 'S'=full award"," "))</f>
        <v> </v>
      </c>
      <c r="N180" s="1" t="str">
        <f>IF(OR(G180=Sheet2!$B$8,G180=Sheet2!$B$2), "Provide End date"," ")</f>
        <v> </v>
      </c>
      <c r="O180" s="1" t="str">
        <f>IF(G180=Sheet2!$B$6, "Provide start date of IOS"," ")</f>
        <v> </v>
      </c>
      <c r="P180" s="1" t="str">
        <f>IF(G180=Sheet2!$B$6, "Provide expected end date of IOS"," ")</f>
        <v> </v>
      </c>
      <c r="Q180" s="1" t="str">
        <f>IF(G180=Sheet2!$B$6, "Provide reason for IOS"," ")</f>
        <v> </v>
      </c>
      <c r="R180" s="1" t="str">
        <f>IF(OR(G180=Sheet2!$B$7,G180=Sheet2!$B$12), "Provide Date for resit board"," ")</f>
        <v> </v>
      </c>
    </row>
    <row r="181" spans="9:18">
      <c r="I181" s="4"/>
      <c r="J181" s="5" t="str">
        <f>IF(G181=Sheet2!$B$11, "Repeat element with attendance or Assessment, please choose as applicable"," ")</f>
        <v> </v>
      </c>
      <c r="K181" s="5" t="str">
        <f>IF(OR(G181=Sheet2!$B$4,J181=Sheet2!$D$2), "Provide Student Load(%)"," ")</f>
        <v> </v>
      </c>
      <c r="L181" s="1" t="str">
        <f>IF(OR(G181=Sheet2!$B$4,G181=Sheet2!$B$5,G181=Sheet2!$B$6,G181=Sheet2!$B$10), "Provide new expected end date"," ")</f>
        <v> </v>
      </c>
      <c r="M181" s="1" t="str">
        <f>IF(G181=Sheet2!$B$8,"Provide reason for withdrawal",IF(G181=Sheet2!$B$2,"Provide 'I' = interim / 'S'=full award"," "))</f>
        <v> </v>
      </c>
      <c r="N181" s="1" t="str">
        <f>IF(OR(G181=Sheet2!$B$8,G181=Sheet2!$B$2), "Provide End date"," ")</f>
        <v> </v>
      </c>
      <c r="O181" s="1" t="str">
        <f>IF(G181=Sheet2!$B$6, "Provide start date of IOS"," ")</f>
        <v> </v>
      </c>
      <c r="P181" s="1" t="str">
        <f>IF(G181=Sheet2!$B$6, "Provide expected end date of IOS"," ")</f>
        <v> </v>
      </c>
      <c r="Q181" s="1" t="str">
        <f>IF(G181=Sheet2!$B$6, "Provide reason for IOS"," ")</f>
        <v> </v>
      </c>
      <c r="R181" s="1" t="str">
        <f>IF(OR(G181=Sheet2!$B$7,G181=Sheet2!$B$12), "Provide Date for resit board"," ")</f>
        <v> </v>
      </c>
    </row>
    <row r="182" spans="9:18">
      <c r="I182" s="4"/>
      <c r="J182" s="5" t="str">
        <f>IF(G182=Sheet2!$B$11, "Repeat element with attendance or Assessment, please choose as applicable"," ")</f>
        <v> </v>
      </c>
      <c r="K182" s="5" t="str">
        <f>IF(OR(G182=Sheet2!$B$4,J182=Sheet2!$D$2), "Provide Student Load(%)"," ")</f>
        <v> </v>
      </c>
      <c r="L182" s="1" t="str">
        <f>IF(OR(G182=Sheet2!$B$4,G182=Sheet2!$B$5,G182=Sheet2!$B$6,G182=Sheet2!$B$10), "Provide new expected end date"," ")</f>
        <v> </v>
      </c>
      <c r="M182" s="1" t="str">
        <f>IF(G182=Sheet2!$B$8,"Provide reason for withdrawal",IF(G182=Sheet2!$B$2,"Provide 'I' = interim / 'S'=full award"," "))</f>
        <v> </v>
      </c>
      <c r="N182" s="1" t="str">
        <f>IF(OR(G182=Sheet2!$B$8,G182=Sheet2!$B$2), "Provide End date"," ")</f>
        <v> </v>
      </c>
      <c r="O182" s="1" t="str">
        <f>IF(G182=Sheet2!$B$6, "Provide start date of IOS"," ")</f>
        <v> </v>
      </c>
      <c r="P182" s="1" t="str">
        <f>IF(G182=Sheet2!$B$6, "Provide expected end date of IOS"," ")</f>
        <v> </v>
      </c>
      <c r="Q182" s="1" t="str">
        <f>IF(G182=Sheet2!$B$6, "Provide reason for IOS"," ")</f>
        <v> </v>
      </c>
      <c r="R182" s="1" t="str">
        <f>IF(OR(G182=Sheet2!$B$7,G182=Sheet2!$B$12), "Provide Date for resit board"," ")</f>
        <v> </v>
      </c>
    </row>
    <row r="183" spans="9:18">
      <c r="I183" s="4"/>
      <c r="J183" s="5" t="str">
        <f>IF(G183=Sheet2!$B$11, "Repeat element with attendance or Assessment, please choose as applicable"," ")</f>
        <v> </v>
      </c>
      <c r="K183" s="5" t="str">
        <f>IF(OR(G183=Sheet2!$B$4,J183=Sheet2!$D$2), "Provide Student Load(%)"," ")</f>
        <v> </v>
      </c>
      <c r="L183" s="1" t="str">
        <f>IF(OR(G183=Sheet2!$B$4,G183=Sheet2!$B$5,G183=Sheet2!$B$6,G183=Sheet2!$B$10), "Provide new expected end date"," ")</f>
        <v> </v>
      </c>
      <c r="M183" s="1" t="str">
        <f>IF(G183=Sheet2!$B$8,"Provide reason for withdrawal",IF(G183=Sheet2!$B$2,"Provide 'I' = interim / 'S'=full award"," "))</f>
        <v> </v>
      </c>
      <c r="N183" s="1" t="str">
        <f>IF(OR(G183=Sheet2!$B$8,G183=Sheet2!$B$2), "Provide End date"," ")</f>
        <v> </v>
      </c>
      <c r="O183" s="1" t="str">
        <f>IF(G183=Sheet2!$B$6, "Provide start date of IOS"," ")</f>
        <v> </v>
      </c>
      <c r="P183" s="1" t="str">
        <f>IF(G183=Sheet2!$B$6, "Provide expected end date of IOS"," ")</f>
        <v> </v>
      </c>
      <c r="Q183" s="1" t="str">
        <f>IF(G183=Sheet2!$B$6, "Provide reason for IOS"," ")</f>
        <v> </v>
      </c>
      <c r="R183" s="1" t="str">
        <f>IF(OR(G183=Sheet2!$B$7,G183=Sheet2!$B$12), "Provide Date for resit board"," ")</f>
        <v> </v>
      </c>
    </row>
    <row r="184" spans="9:18">
      <c r="I184" s="4"/>
      <c r="J184" s="5" t="str">
        <f>IF(G184=Sheet2!$B$11, "Repeat element with attendance or Assessment, please choose as applicable"," ")</f>
        <v> </v>
      </c>
      <c r="K184" s="5" t="str">
        <f>IF(OR(G184=Sheet2!$B$4,J184=Sheet2!$D$2), "Provide Student Load(%)"," ")</f>
        <v> </v>
      </c>
      <c r="L184" s="1" t="str">
        <f>IF(OR(G184=Sheet2!$B$4,G184=Sheet2!$B$5,G184=Sheet2!$B$6,G184=Sheet2!$B$10), "Provide new expected end date"," ")</f>
        <v> </v>
      </c>
      <c r="M184" s="1" t="str">
        <f>IF(G184=Sheet2!$B$8,"Provide reason for withdrawal",IF(G184=Sheet2!$B$2,"Provide 'I' = interim / 'S'=full award"," "))</f>
        <v> </v>
      </c>
      <c r="N184" s="1" t="str">
        <f>IF(OR(G184=Sheet2!$B$8,G184=Sheet2!$B$2), "Provide End date"," ")</f>
        <v> </v>
      </c>
      <c r="O184" s="1" t="str">
        <f>IF(G184=Sheet2!$B$6, "Provide start date of IOS"," ")</f>
        <v> </v>
      </c>
      <c r="P184" s="1" t="str">
        <f>IF(G184=Sheet2!$B$6, "Provide expected end date of IOS"," ")</f>
        <v> </v>
      </c>
      <c r="Q184" s="1" t="str">
        <f>IF(G184=Sheet2!$B$6, "Provide reason for IOS"," ")</f>
        <v> </v>
      </c>
      <c r="R184" s="1" t="str">
        <f>IF(OR(G184=Sheet2!$B$7,G184=Sheet2!$B$12), "Provide Date for resit board"," ")</f>
        <v> </v>
      </c>
    </row>
    <row r="185" spans="9:18">
      <c r="I185" s="4"/>
      <c r="J185" s="5" t="str">
        <f>IF(G185=Sheet2!$B$11, "Repeat element with attendance or Assessment, please choose as applicable"," ")</f>
        <v> </v>
      </c>
      <c r="K185" s="5" t="str">
        <f>IF(OR(G185=Sheet2!$B$4,J185=Sheet2!$D$2), "Provide Student Load(%)"," ")</f>
        <v> </v>
      </c>
      <c r="L185" s="1" t="str">
        <f>IF(OR(G185=Sheet2!$B$4,G185=Sheet2!$B$5,G185=Sheet2!$B$6,G185=Sheet2!$B$10), "Provide new expected end date"," ")</f>
        <v> </v>
      </c>
      <c r="M185" s="1" t="str">
        <f>IF(G185=Sheet2!$B$8,"Provide reason for withdrawal",IF(G185=Sheet2!$B$2,"Provide 'I' = interim / 'S'=full award"," "))</f>
        <v> </v>
      </c>
      <c r="N185" s="1" t="str">
        <f>IF(OR(G185=Sheet2!$B$8,G185=Sheet2!$B$2), "Provide End date"," ")</f>
        <v> </v>
      </c>
      <c r="O185" s="1" t="str">
        <f>IF(G185=Sheet2!$B$6, "Provide start date of IOS"," ")</f>
        <v> </v>
      </c>
      <c r="P185" s="1" t="str">
        <f>IF(G185=Sheet2!$B$6, "Provide expected end date of IOS"," ")</f>
        <v> </v>
      </c>
      <c r="Q185" s="1" t="str">
        <f>IF(G185=Sheet2!$B$6, "Provide reason for IOS"," ")</f>
        <v> </v>
      </c>
      <c r="R185" s="1" t="str">
        <f>IF(OR(G185=Sheet2!$B$7,G185=Sheet2!$B$12), "Provide Date for resit board"," ")</f>
        <v> </v>
      </c>
    </row>
    <row r="186" spans="9:18">
      <c r="I186" s="4"/>
      <c r="J186" s="5" t="str">
        <f>IF(G186=Sheet2!$B$11, "Repeat element with attendance or Assessment, please choose as applicable"," ")</f>
        <v> </v>
      </c>
      <c r="K186" s="5" t="str">
        <f>IF(OR(G186=Sheet2!$B$4,J186=Sheet2!$D$2), "Provide Student Load(%)"," ")</f>
        <v> </v>
      </c>
      <c r="L186" s="1" t="str">
        <f>IF(OR(G186=Sheet2!$B$4,G186=Sheet2!$B$5,G186=Sheet2!$B$6,G186=Sheet2!$B$10), "Provide new expected end date"," ")</f>
        <v> </v>
      </c>
      <c r="M186" s="1" t="str">
        <f>IF(G186=Sheet2!$B$8,"Provide reason for withdrawal",IF(G186=Sheet2!$B$2,"Provide 'I' = interim / 'S'=full award"," "))</f>
        <v> </v>
      </c>
      <c r="N186" s="1" t="str">
        <f>IF(OR(G186=Sheet2!$B$8,G186=Sheet2!$B$2), "Provide End date"," ")</f>
        <v> </v>
      </c>
      <c r="O186" s="1" t="str">
        <f>IF(G186=Sheet2!$B$6, "Provide start date of IOS"," ")</f>
        <v> </v>
      </c>
      <c r="P186" s="1" t="str">
        <f>IF(G186=Sheet2!$B$6, "Provide expected end date of IOS"," ")</f>
        <v> </v>
      </c>
      <c r="Q186" s="1" t="str">
        <f>IF(G186=Sheet2!$B$6, "Provide reason for IOS"," ")</f>
        <v> </v>
      </c>
      <c r="R186" s="1" t="str">
        <f>IF(OR(G186=Sheet2!$B$7,G186=Sheet2!$B$12), "Provide Date for resit board"," ")</f>
        <v> </v>
      </c>
    </row>
    <row r="187" spans="9:18">
      <c r="I187" s="4"/>
      <c r="J187" s="5" t="str">
        <f>IF(G187=Sheet2!$B$11, "Repeat element with attendance or Assessment, please choose as applicable"," ")</f>
        <v> </v>
      </c>
      <c r="K187" s="5" t="str">
        <f>IF(OR(G187=Sheet2!$B$4,J187=Sheet2!$D$2), "Provide Student Load(%)"," ")</f>
        <v> </v>
      </c>
      <c r="L187" s="1" t="str">
        <f>IF(OR(G187=Sheet2!$B$4,G187=Sheet2!$B$5,G187=Sheet2!$B$6,G187=Sheet2!$B$10), "Provide new expected end date"," ")</f>
        <v> </v>
      </c>
      <c r="M187" s="1" t="str">
        <f>IF(G187=Sheet2!$B$8,"Provide reason for withdrawal",IF(G187=Sheet2!$B$2,"Provide 'I' = interim / 'S'=full award"," "))</f>
        <v> </v>
      </c>
      <c r="N187" s="1" t="str">
        <f>IF(OR(G187=Sheet2!$B$8,G187=Sheet2!$B$2), "Provide End date"," ")</f>
        <v> </v>
      </c>
      <c r="O187" s="1" t="str">
        <f>IF(G187=Sheet2!$B$6, "Provide start date of IOS"," ")</f>
        <v> </v>
      </c>
      <c r="P187" s="1" t="str">
        <f>IF(G187=Sheet2!$B$6, "Provide expected end date of IOS"," ")</f>
        <v> </v>
      </c>
      <c r="Q187" s="1" t="str">
        <f>IF(G187=Sheet2!$B$6, "Provide reason for IOS"," ")</f>
        <v> </v>
      </c>
      <c r="R187" s="1" t="str">
        <f>IF(OR(G187=Sheet2!$B$7,G187=Sheet2!$B$12), "Provide Date for resit board"," ")</f>
        <v> </v>
      </c>
    </row>
    <row r="188" spans="9:18">
      <c r="I188" s="4"/>
      <c r="J188" s="5" t="str">
        <f>IF(G188=Sheet2!$B$11, "Repeat element with attendance or Assessment, please choose as applicable"," ")</f>
        <v> </v>
      </c>
      <c r="K188" s="5" t="str">
        <f>IF(OR(G188=Sheet2!$B$4,J188=Sheet2!$D$2), "Provide Student Load(%)"," ")</f>
        <v> </v>
      </c>
      <c r="L188" s="1" t="str">
        <f>IF(OR(G188=Sheet2!$B$4,G188=Sheet2!$B$5,G188=Sheet2!$B$6,G188=Sheet2!$B$10), "Provide new expected end date"," ")</f>
        <v> </v>
      </c>
      <c r="M188" s="1" t="str">
        <f>IF(G188=Sheet2!$B$8,"Provide reason for withdrawal",IF(G188=Sheet2!$B$2,"Provide 'I' = interim / 'S'=full award"," "))</f>
        <v> </v>
      </c>
      <c r="N188" s="1" t="str">
        <f>IF(OR(G188=Sheet2!$B$8,G188=Sheet2!$B$2), "Provide End date"," ")</f>
        <v> </v>
      </c>
      <c r="O188" s="1" t="str">
        <f>IF(G188=Sheet2!$B$6, "Provide start date of IOS"," ")</f>
        <v> </v>
      </c>
      <c r="P188" s="1" t="str">
        <f>IF(G188=Sheet2!$B$6, "Provide expected end date of IOS"," ")</f>
        <v> </v>
      </c>
      <c r="Q188" s="1" t="str">
        <f>IF(G188=Sheet2!$B$6, "Provide reason for IOS"," ")</f>
        <v> </v>
      </c>
      <c r="R188" s="1" t="str">
        <f>IF(OR(G188=Sheet2!$B$7,G188=Sheet2!$B$12), "Provide Date for resit board"," ")</f>
        <v> </v>
      </c>
    </row>
    <row r="189" spans="9:18">
      <c r="I189" s="4"/>
      <c r="J189" s="5" t="str">
        <f>IF(G189=Sheet2!$B$11, "Repeat element with attendance or Assessment, please choose as applicable"," ")</f>
        <v> </v>
      </c>
      <c r="K189" s="5" t="str">
        <f>IF(OR(G189=Sheet2!$B$4,J189=Sheet2!$D$2), "Provide Student Load(%)"," ")</f>
        <v> </v>
      </c>
      <c r="L189" s="1" t="str">
        <f>IF(OR(G189=Sheet2!$B$4,G189=Sheet2!$B$5,G189=Sheet2!$B$6,G189=Sheet2!$B$10), "Provide new expected end date"," ")</f>
        <v> </v>
      </c>
      <c r="M189" s="1" t="str">
        <f>IF(G189=Sheet2!$B$8,"Provide reason for withdrawal",IF(G189=Sheet2!$B$2,"Provide 'I' = interim / 'S'=full award"," "))</f>
        <v> </v>
      </c>
      <c r="N189" s="1" t="str">
        <f>IF(OR(G189=Sheet2!$B$8,G189=Sheet2!$B$2), "Provide End date"," ")</f>
        <v> </v>
      </c>
      <c r="O189" s="1" t="str">
        <f>IF(G189=Sheet2!$B$6, "Provide start date of IOS"," ")</f>
        <v> </v>
      </c>
      <c r="P189" s="1" t="str">
        <f>IF(G189=Sheet2!$B$6, "Provide expected end date of IOS"," ")</f>
        <v> </v>
      </c>
      <c r="Q189" s="1" t="str">
        <f>IF(G189=Sheet2!$B$6, "Provide reason for IOS"," ")</f>
        <v> </v>
      </c>
      <c r="R189" s="1" t="str">
        <f>IF(OR(G189=Sheet2!$B$7,G189=Sheet2!$B$12), "Provide Date for resit board"," ")</f>
        <v> </v>
      </c>
    </row>
    <row r="190" spans="9:18">
      <c r="I190" s="4"/>
      <c r="J190" s="5" t="str">
        <f>IF(G190=Sheet2!$B$11, "Repeat element with attendance or Assessment, please choose as applicable"," ")</f>
        <v> </v>
      </c>
      <c r="K190" s="5" t="str">
        <f>IF(OR(G190=Sheet2!$B$4,J190=Sheet2!$D$2), "Provide Student Load(%)"," ")</f>
        <v> </v>
      </c>
      <c r="L190" s="1" t="str">
        <f>IF(OR(G190=Sheet2!$B$4,G190=Sheet2!$B$5,G190=Sheet2!$B$6,G190=Sheet2!$B$10), "Provide new expected end date"," ")</f>
        <v> </v>
      </c>
      <c r="M190" s="1" t="str">
        <f>IF(G190=Sheet2!$B$8,"Provide reason for withdrawal",IF(G190=Sheet2!$B$2,"Provide 'I' = interim / 'S'=full award"," "))</f>
        <v> </v>
      </c>
      <c r="N190" s="1" t="str">
        <f>IF(OR(G190=Sheet2!$B$8,G190=Sheet2!$B$2), "Provide End date"," ")</f>
        <v> </v>
      </c>
      <c r="O190" s="1" t="str">
        <f>IF(G190=Sheet2!$B$6, "Provide start date of IOS"," ")</f>
        <v> </v>
      </c>
      <c r="P190" s="1" t="str">
        <f>IF(G190=Sheet2!$B$6, "Provide expected end date of IOS"," ")</f>
        <v> </v>
      </c>
      <c r="Q190" s="1" t="str">
        <f>IF(G190=Sheet2!$B$6, "Provide reason for IOS"," ")</f>
        <v> </v>
      </c>
      <c r="R190" s="1" t="str">
        <f>IF(OR(G190=Sheet2!$B$7,G190=Sheet2!$B$12), "Provide Date for resit board"," ")</f>
        <v> </v>
      </c>
    </row>
    <row r="191" spans="9:18">
      <c r="I191" s="4"/>
      <c r="J191" s="5" t="str">
        <f>IF(G191=Sheet2!$B$11, "Repeat element with attendance or Assessment, please choose as applicable"," ")</f>
        <v> </v>
      </c>
      <c r="K191" s="5" t="str">
        <f>IF(OR(G191=Sheet2!$B$4,J191=Sheet2!$D$2), "Provide Student Load(%)"," ")</f>
        <v> </v>
      </c>
      <c r="L191" s="1" t="str">
        <f>IF(OR(G191=Sheet2!$B$4,G191=Sheet2!$B$5,G191=Sheet2!$B$6,G191=Sheet2!$B$10), "Provide new expected end date"," ")</f>
        <v> </v>
      </c>
      <c r="M191" s="1" t="str">
        <f>IF(G191=Sheet2!$B$8,"Provide reason for withdrawal",IF(G191=Sheet2!$B$2,"Provide 'I' = interim / 'S'=full award"," "))</f>
        <v> </v>
      </c>
      <c r="N191" s="1" t="str">
        <f>IF(OR(G191=Sheet2!$B$8,G191=Sheet2!$B$2), "Provide End date"," ")</f>
        <v> </v>
      </c>
      <c r="O191" s="1" t="str">
        <f>IF(G191=Sheet2!$B$6, "Provide start date of IOS"," ")</f>
        <v> </v>
      </c>
      <c r="P191" s="1" t="str">
        <f>IF(G191=Sheet2!$B$6, "Provide expected end date of IOS"," ")</f>
        <v> </v>
      </c>
      <c r="Q191" s="1" t="str">
        <f>IF(G191=Sheet2!$B$6, "Provide reason for IOS"," ")</f>
        <v> </v>
      </c>
      <c r="R191" s="1" t="str">
        <f>IF(OR(G191=Sheet2!$B$7,G191=Sheet2!$B$12), "Provide Date for resit board"," ")</f>
        <v> </v>
      </c>
    </row>
    <row r="192" spans="9:18">
      <c r="I192" s="4"/>
      <c r="J192" s="5" t="str">
        <f>IF(G192=Sheet2!$B$11, "Repeat element with attendance or Assessment, please choose as applicable"," ")</f>
        <v> </v>
      </c>
      <c r="K192" s="5" t="str">
        <f>IF(OR(G192=Sheet2!$B$4,J192=Sheet2!$D$2), "Provide Student Load(%)"," ")</f>
        <v> </v>
      </c>
      <c r="L192" s="1" t="str">
        <f>IF(OR(G192=Sheet2!$B$4,G192=Sheet2!$B$5,G192=Sheet2!$B$6,G192=Sheet2!$B$10), "Provide new expected end date"," ")</f>
        <v> </v>
      </c>
      <c r="M192" s="1" t="str">
        <f>IF(G192=Sheet2!$B$8,"Provide reason for withdrawal",IF(G192=Sheet2!$B$2,"Provide 'I' = interim / 'S'=full award"," "))</f>
        <v> </v>
      </c>
      <c r="N192" s="1" t="str">
        <f>IF(OR(G192=Sheet2!$B$8,G192=Sheet2!$B$2), "Provide End date"," ")</f>
        <v> </v>
      </c>
      <c r="O192" s="1" t="str">
        <f>IF(G192=Sheet2!$B$6, "Provide start date of IOS"," ")</f>
        <v> </v>
      </c>
      <c r="P192" s="1" t="str">
        <f>IF(G192=Sheet2!$B$6, "Provide expected end date of IOS"," ")</f>
        <v> </v>
      </c>
      <c r="Q192" s="1" t="str">
        <f>IF(G192=Sheet2!$B$6, "Provide reason for IOS"," ")</f>
        <v> </v>
      </c>
      <c r="R192" s="1" t="str">
        <f>IF(OR(G192=Sheet2!$B$7,G192=Sheet2!$B$12), "Provide Date for resit board"," ")</f>
        <v> </v>
      </c>
    </row>
    <row r="193" spans="9:18">
      <c r="I193" s="4"/>
      <c r="J193" s="5" t="str">
        <f>IF(G193=Sheet2!$B$11, "Repeat element with attendance or Assessment, please choose as applicable"," ")</f>
        <v> </v>
      </c>
      <c r="K193" s="5" t="str">
        <f>IF(OR(G193=Sheet2!$B$4,J193=Sheet2!$D$2), "Provide Student Load(%)"," ")</f>
        <v> </v>
      </c>
      <c r="L193" s="1" t="str">
        <f>IF(OR(G193=Sheet2!$B$4,G193=Sheet2!$B$5,G193=Sheet2!$B$6,G193=Sheet2!$B$10), "Provide new expected end date"," ")</f>
        <v> </v>
      </c>
      <c r="M193" s="1" t="str">
        <f>IF(G193=Sheet2!$B$8,"Provide reason for withdrawal",IF(G193=Sheet2!$B$2,"Provide 'I' = interim / 'S'=full award"," "))</f>
        <v> </v>
      </c>
      <c r="N193" s="1" t="str">
        <f>IF(OR(G193=Sheet2!$B$8,G193=Sheet2!$B$2), "Provide End date"," ")</f>
        <v> </v>
      </c>
      <c r="O193" s="1" t="str">
        <f>IF(G193=Sheet2!$B$6, "Provide start date of IOS"," ")</f>
        <v> </v>
      </c>
      <c r="P193" s="1" t="str">
        <f>IF(G193=Sheet2!$B$6, "Provide expected end date of IOS"," ")</f>
        <v> </v>
      </c>
      <c r="Q193" s="1" t="str">
        <f>IF(G193=Sheet2!$B$6, "Provide reason for IOS"," ")</f>
        <v> </v>
      </c>
      <c r="R193" s="1" t="str">
        <f>IF(OR(G193=Sheet2!$B$7,G193=Sheet2!$B$12), "Provide Date for resit board"," ")</f>
        <v> </v>
      </c>
    </row>
    <row r="194" spans="9:18">
      <c r="I194" s="4"/>
      <c r="J194" s="5" t="str">
        <f>IF(G194=Sheet2!$B$11, "Repeat element with attendance or Assessment, please choose as applicable"," ")</f>
        <v> </v>
      </c>
      <c r="K194" s="5" t="str">
        <f>IF(OR(G194=Sheet2!$B$4,J194=Sheet2!$D$2), "Provide Student Load(%)"," ")</f>
        <v> </v>
      </c>
      <c r="L194" s="1" t="str">
        <f>IF(OR(G194=Sheet2!$B$4,G194=Sheet2!$B$5,G194=Sheet2!$B$6,G194=Sheet2!$B$10), "Provide new expected end date"," ")</f>
        <v> </v>
      </c>
      <c r="M194" s="1" t="str">
        <f>IF(G194=Sheet2!$B$8,"Provide reason for withdrawal",IF(G194=Sheet2!$B$2,"Provide 'I' = interim / 'S'=full award"," "))</f>
        <v> </v>
      </c>
      <c r="N194" s="1" t="str">
        <f>IF(OR(G194=Sheet2!$B$8,G194=Sheet2!$B$2), "Provide End date"," ")</f>
        <v> </v>
      </c>
      <c r="O194" s="1" t="str">
        <f>IF(G194=Sheet2!$B$6, "Provide start date of IOS"," ")</f>
        <v> </v>
      </c>
      <c r="P194" s="1" t="str">
        <f>IF(G194=Sheet2!$B$6, "Provide expected end date of IOS"," ")</f>
        <v> </v>
      </c>
      <c r="Q194" s="1" t="str">
        <f>IF(G194=Sheet2!$B$6, "Provide reason for IOS"," ")</f>
        <v> </v>
      </c>
      <c r="R194" s="1" t="str">
        <f>IF(OR(G194=Sheet2!$B$7,G194=Sheet2!$B$12), "Provide Date for resit board"," ")</f>
        <v> </v>
      </c>
    </row>
    <row r="195" spans="9:18">
      <c r="I195" s="4"/>
      <c r="J195" s="5" t="str">
        <f>IF(G195=Sheet2!$B$11, "Repeat element with attendance or Assessment, please choose as applicable"," ")</f>
        <v> </v>
      </c>
      <c r="K195" s="5" t="str">
        <f>IF(OR(G195=Sheet2!$B$4,J195=Sheet2!$D$2), "Provide Student Load(%)"," ")</f>
        <v> </v>
      </c>
      <c r="L195" s="1" t="str">
        <f>IF(OR(G195=Sheet2!$B$4,G195=Sheet2!$B$5,G195=Sheet2!$B$6,G195=Sheet2!$B$10), "Provide new expected end date"," ")</f>
        <v> </v>
      </c>
      <c r="M195" s="1" t="str">
        <f>IF(G195=Sheet2!$B$8,"Provide reason for withdrawal",IF(G195=Sheet2!$B$2,"Provide 'I' = interim / 'S'=full award"," "))</f>
        <v> </v>
      </c>
      <c r="N195" s="1" t="str">
        <f>IF(OR(G195=Sheet2!$B$8,G195=Sheet2!$B$2), "Provide End date"," ")</f>
        <v> </v>
      </c>
      <c r="O195" s="1" t="str">
        <f>IF(G195=Sheet2!$B$6, "Provide start date of IOS"," ")</f>
        <v> </v>
      </c>
      <c r="P195" s="1" t="str">
        <f>IF(G195=Sheet2!$B$6, "Provide expected end date of IOS"," ")</f>
        <v> </v>
      </c>
      <c r="Q195" s="1" t="str">
        <f>IF(G195=Sheet2!$B$6, "Provide reason for IOS"," ")</f>
        <v> </v>
      </c>
      <c r="R195" s="1" t="str">
        <f>IF(OR(G195=Sheet2!$B$7,G195=Sheet2!$B$12), "Provide Date for resit board"," ")</f>
        <v> </v>
      </c>
    </row>
    <row r="196" spans="9:18">
      <c r="I196" s="4"/>
      <c r="J196" s="5" t="str">
        <f>IF(G196=Sheet2!$B$11, "Repeat element with attendance or Assessment, please choose as applicable"," ")</f>
        <v> </v>
      </c>
      <c r="K196" s="5" t="str">
        <f>IF(OR(G196=Sheet2!$B$4,J196=Sheet2!$D$2), "Provide Student Load(%)"," ")</f>
        <v> </v>
      </c>
      <c r="L196" s="1" t="str">
        <f>IF(OR(G196=Sheet2!$B$4,G196=Sheet2!$B$5,G196=Sheet2!$B$6,G196=Sheet2!$B$10), "Provide new expected end date"," ")</f>
        <v> </v>
      </c>
      <c r="M196" s="1" t="str">
        <f>IF(G196=Sheet2!$B$8,"Provide reason for withdrawal",IF(G196=Sheet2!$B$2,"Provide 'I' = interim / 'S'=full award"," "))</f>
        <v> </v>
      </c>
      <c r="N196" s="1" t="str">
        <f>IF(OR(G196=Sheet2!$B$8,G196=Sheet2!$B$2), "Provide End date"," ")</f>
        <v> </v>
      </c>
      <c r="O196" s="1" t="str">
        <f>IF(G196=Sheet2!$B$6, "Provide start date of IOS"," ")</f>
        <v> </v>
      </c>
      <c r="P196" s="1" t="str">
        <f>IF(G196=Sheet2!$B$6, "Provide expected end date of IOS"," ")</f>
        <v> </v>
      </c>
      <c r="Q196" s="1" t="str">
        <f>IF(G196=Sheet2!$B$6, "Provide reason for IOS"," ")</f>
        <v> </v>
      </c>
      <c r="R196" s="1" t="str">
        <f>IF(OR(G196=Sheet2!$B$7,G196=Sheet2!$B$12), "Provide Date for resit board"," ")</f>
        <v> </v>
      </c>
    </row>
    <row r="197" spans="9:18">
      <c r="I197" s="4"/>
      <c r="J197" s="5" t="str">
        <f>IF(G197=Sheet2!$B$11, "Repeat element with attendance or Assessment, please choose as applicable"," ")</f>
        <v> </v>
      </c>
      <c r="K197" s="5" t="str">
        <f>IF(OR(G197=Sheet2!$B$4,J197=Sheet2!$D$2), "Provide Student Load(%)"," ")</f>
        <v> </v>
      </c>
      <c r="L197" s="1" t="str">
        <f>IF(OR(G197=Sheet2!$B$4,G197=Sheet2!$B$5,G197=Sheet2!$B$6,G197=Sheet2!$B$10), "Provide new expected end date"," ")</f>
        <v> </v>
      </c>
      <c r="M197" s="1" t="str">
        <f>IF(G197=Sheet2!$B$8,"Provide reason for withdrawal",IF(G197=Sheet2!$B$2,"Provide 'I' = interim / 'S'=full award"," "))</f>
        <v> </v>
      </c>
      <c r="N197" s="1" t="str">
        <f>IF(OR(G197=Sheet2!$B$8,G197=Sheet2!$B$2), "Provide End date"," ")</f>
        <v> </v>
      </c>
      <c r="O197" s="1" t="str">
        <f>IF(G197=Sheet2!$B$6, "Provide start date of IOS"," ")</f>
        <v> </v>
      </c>
      <c r="P197" s="1" t="str">
        <f>IF(G197=Sheet2!$B$6, "Provide expected end date of IOS"," ")</f>
        <v> </v>
      </c>
      <c r="Q197" s="1" t="str">
        <f>IF(G197=Sheet2!$B$6, "Provide reason for IOS"," ")</f>
        <v> </v>
      </c>
      <c r="R197" s="1" t="str">
        <f>IF(OR(G197=Sheet2!$B$7,G197=Sheet2!$B$12), "Provide Date for resit board"," ")</f>
        <v> </v>
      </c>
    </row>
    <row r="198" spans="9:18">
      <c r="I198" s="4"/>
      <c r="J198" s="5" t="str">
        <f>IF(G198=Sheet2!$B$11, "Repeat element with attendance or Assessment, please choose as applicable"," ")</f>
        <v> </v>
      </c>
      <c r="K198" s="5" t="str">
        <f>IF(OR(G198=Sheet2!$B$4,J198=Sheet2!$D$2), "Provide Student Load(%)"," ")</f>
        <v> </v>
      </c>
      <c r="L198" s="1" t="str">
        <f>IF(OR(G198=Sheet2!$B$4,G198=Sheet2!$B$5,G198=Sheet2!$B$6,G198=Sheet2!$B$10), "Provide new expected end date"," ")</f>
        <v> </v>
      </c>
      <c r="M198" s="1" t="str">
        <f>IF(G198=Sheet2!$B$8,"Provide reason for withdrawal",IF(G198=Sheet2!$B$2,"Provide 'I' = interim / 'S'=full award"," "))</f>
        <v> </v>
      </c>
      <c r="N198" s="1" t="str">
        <f>IF(OR(G198=Sheet2!$B$8,G198=Sheet2!$B$2), "Provide End date"," ")</f>
        <v> </v>
      </c>
      <c r="O198" s="1" t="str">
        <f>IF(G198=Sheet2!$B$6, "Provide start date of IOS"," ")</f>
        <v> </v>
      </c>
      <c r="P198" s="1" t="str">
        <f>IF(G198=Sheet2!$B$6, "Provide expected end date of IOS"," ")</f>
        <v> </v>
      </c>
      <c r="Q198" s="1" t="str">
        <f>IF(G198=Sheet2!$B$6, "Provide reason for IOS"," ")</f>
        <v> </v>
      </c>
      <c r="R198" s="1" t="str">
        <f>IF(OR(G198=Sheet2!$B$7,G198=Sheet2!$B$12), "Provide Date for resit board"," ")</f>
        <v> </v>
      </c>
    </row>
    <row r="199" spans="9:18">
      <c r="I199" s="4"/>
      <c r="J199" s="5" t="str">
        <f>IF(G199=Sheet2!$B$11, "Repeat element with attendance or Assessment, please choose as applicable"," ")</f>
        <v> </v>
      </c>
      <c r="K199" s="5" t="str">
        <f>IF(OR(G199=Sheet2!$B$4,J199=Sheet2!$D$2), "Provide Student Load(%)"," ")</f>
        <v> </v>
      </c>
      <c r="L199" s="1" t="str">
        <f>IF(OR(G199=Sheet2!$B$4,G199=Sheet2!$B$5,G199=Sheet2!$B$6,G199=Sheet2!$B$10), "Provide new expected end date"," ")</f>
        <v> </v>
      </c>
      <c r="M199" s="1" t="str">
        <f>IF(G199=Sheet2!$B$8,"Provide reason for withdrawal",IF(G199=Sheet2!$B$2,"Provide 'I' = interim / 'S'=full award"," "))</f>
        <v> </v>
      </c>
      <c r="N199" s="1" t="str">
        <f>IF(OR(G199=Sheet2!$B$8,G199=Sheet2!$B$2), "Provide End date"," ")</f>
        <v> </v>
      </c>
      <c r="O199" s="1" t="str">
        <f>IF(G199=Sheet2!$B$6, "Provide start date of IOS"," ")</f>
        <v> </v>
      </c>
      <c r="P199" s="1" t="str">
        <f>IF(G199=Sheet2!$B$6, "Provide expected end date of IOS"," ")</f>
        <v> </v>
      </c>
      <c r="Q199" s="1" t="str">
        <f>IF(G199=Sheet2!$B$6, "Provide reason for IOS"," ")</f>
        <v> </v>
      </c>
      <c r="R199" s="1" t="str">
        <f>IF(OR(G199=Sheet2!$B$7,G199=Sheet2!$B$12), "Provide Date for resit board"," ")</f>
        <v> </v>
      </c>
    </row>
    <row r="200" spans="9:18">
      <c r="I200" s="4"/>
      <c r="J200" s="5" t="str">
        <f>IF(G200=Sheet2!$B$11, "Repeat element with attendance or Assessment, please choose as applicable"," ")</f>
        <v> </v>
      </c>
      <c r="K200" s="5" t="str">
        <f>IF(OR(G200=Sheet2!$B$4,J200=Sheet2!$D$2), "Provide Student Load(%)"," ")</f>
        <v> </v>
      </c>
      <c r="L200" s="1" t="str">
        <f>IF(OR(G200=Sheet2!$B$4,G200=Sheet2!$B$5,G200=Sheet2!$B$6,G200=Sheet2!$B$10), "Provide new expected end date"," ")</f>
        <v> </v>
      </c>
      <c r="M200" s="1" t="str">
        <f>IF(G200=Sheet2!$B$8,"Provide reason for withdrawal",IF(G200=Sheet2!$B$2,"Provide 'I' = interim / 'S'=full award"," "))</f>
        <v> </v>
      </c>
      <c r="N200" s="1" t="str">
        <f>IF(OR(G200=Sheet2!$B$8,G200=Sheet2!$B$2), "Provide End date"," ")</f>
        <v> </v>
      </c>
      <c r="O200" s="1" t="str">
        <f>IF(G200=Sheet2!$B$6, "Provide start date of IOS"," ")</f>
        <v> </v>
      </c>
      <c r="P200" s="1" t="str">
        <f>IF(G200=Sheet2!$B$6, "Provide expected end date of IOS"," ")</f>
        <v> </v>
      </c>
      <c r="Q200" s="1" t="str">
        <f>IF(G200=Sheet2!$B$6, "Provide reason for IOS"," ")</f>
        <v> </v>
      </c>
      <c r="R200" s="1" t="str">
        <f>IF(OR(G200=Sheet2!$B$7,G200=Sheet2!$B$12), "Provide Date for resit board"," ")</f>
        <v> </v>
      </c>
    </row>
    <row r="201" spans="9:18">
      <c r="I201" s="4"/>
      <c r="J201" s="5" t="str">
        <f>IF(G201=Sheet2!$B$11, "Repeat element with attendance or Assessment, please choose as applicable"," ")</f>
        <v> </v>
      </c>
      <c r="K201" s="5" t="str">
        <f>IF(OR(G201=Sheet2!$B$4,J201=Sheet2!$D$2), "Provide Student Load(%)"," ")</f>
        <v> </v>
      </c>
      <c r="L201" s="1" t="str">
        <f>IF(OR(G201=Sheet2!$B$4,G201=Sheet2!$B$5,G201=Sheet2!$B$6,G201=Sheet2!$B$10), "Provide new expected end date"," ")</f>
        <v> </v>
      </c>
      <c r="M201" s="1" t="str">
        <f>IF(G201=Sheet2!$B$8,"Provide reason for withdrawal",IF(G201=Sheet2!$B$2,"Provide 'I' = interim / 'S'=full award"," "))</f>
        <v> </v>
      </c>
      <c r="N201" s="1" t="str">
        <f>IF(OR(G201=Sheet2!$B$8,G201=Sheet2!$B$2), "Provide End date"," ")</f>
        <v> </v>
      </c>
      <c r="O201" s="1" t="str">
        <f>IF(G201=Sheet2!$B$6, "Provide start date of IOS"," ")</f>
        <v> </v>
      </c>
      <c r="P201" s="1" t="str">
        <f>IF(G201=Sheet2!$B$6, "Provide expected end date of IOS"," ")</f>
        <v> </v>
      </c>
      <c r="Q201" s="1" t="str">
        <f>IF(G201=Sheet2!$B$6, "Provide reason for IOS"," ")</f>
        <v> </v>
      </c>
      <c r="R201" s="1" t="str">
        <f>IF(OR(G201=Sheet2!$B$7,G201=Sheet2!$B$12), "Provide Date for resit board"," ")</f>
        <v> </v>
      </c>
    </row>
    <row r="202" spans="9:18">
      <c r="I202" s="4"/>
      <c r="J202" s="5" t="str">
        <f>IF(G202=Sheet2!$B$11, "Repeat element with attendance or Assessment, please choose as applicable"," ")</f>
        <v> </v>
      </c>
      <c r="K202" s="5" t="str">
        <f>IF(OR(G202=Sheet2!$B$4,J202=Sheet2!$D$2), "Provide Student Load(%)"," ")</f>
        <v> </v>
      </c>
      <c r="L202" s="1" t="str">
        <f>IF(OR(G202=Sheet2!$B$4,G202=Sheet2!$B$5,G202=Sheet2!$B$6,G202=Sheet2!$B$10), "Provide new expected end date"," ")</f>
        <v> </v>
      </c>
      <c r="M202" s="1" t="str">
        <f>IF(G202=Sheet2!$B$8,"Provide reason for withdrawal",IF(G202=Sheet2!$B$2,"Provide 'I' = interim / 'S'=full award"," "))</f>
        <v> </v>
      </c>
      <c r="N202" s="1" t="str">
        <f>IF(OR(G202=Sheet2!$B$8,G202=Sheet2!$B$2), "Provide End date"," ")</f>
        <v> </v>
      </c>
      <c r="O202" s="1" t="str">
        <f>IF(G202=Sheet2!$B$6, "Provide start date of IOS"," ")</f>
        <v> </v>
      </c>
      <c r="P202" s="1" t="str">
        <f>IF(G202=Sheet2!$B$6, "Provide expected end date of IOS"," ")</f>
        <v> </v>
      </c>
      <c r="Q202" s="1" t="str">
        <f>IF(G202=Sheet2!$B$6, "Provide reason for IOS"," ")</f>
        <v> </v>
      </c>
      <c r="R202" s="1" t="str">
        <f>IF(OR(G202=Sheet2!$B$7,G202=Sheet2!$B$12), "Provide Date for resit board"," ")</f>
        <v> </v>
      </c>
    </row>
    <row r="203" spans="9:18">
      <c r="I203" s="4"/>
      <c r="J203" s="5" t="str">
        <f>IF(G203=Sheet2!$B$11, "Repeat element with attendance or Assessment, please choose as applicable"," ")</f>
        <v> </v>
      </c>
      <c r="K203" s="5" t="str">
        <f>IF(OR(G203=Sheet2!$B$4,J203=Sheet2!$D$2), "Provide Student Load(%)"," ")</f>
        <v> </v>
      </c>
      <c r="L203" s="1" t="str">
        <f>IF(OR(G203=Sheet2!$B$4,G203=Sheet2!$B$5,G203=Sheet2!$B$6,G203=Sheet2!$B$10), "Provide new expected end date"," ")</f>
        <v> </v>
      </c>
      <c r="M203" s="1" t="str">
        <f>IF(G203=Sheet2!$B$8,"Provide reason for withdrawal",IF(G203=Sheet2!$B$2,"Provide 'I' = interim / 'S'=full award"," "))</f>
        <v> </v>
      </c>
      <c r="N203" s="1" t="str">
        <f>IF(OR(G203=Sheet2!$B$8,G203=Sheet2!$B$2), "Provide End date"," ")</f>
        <v> </v>
      </c>
      <c r="O203" s="1" t="str">
        <f>IF(G203=Sheet2!$B$6, "Provide start date of IOS"," ")</f>
        <v> </v>
      </c>
      <c r="P203" s="1" t="str">
        <f>IF(G203=Sheet2!$B$6, "Provide expected end date of IOS"," ")</f>
        <v> </v>
      </c>
      <c r="Q203" s="1" t="str">
        <f>IF(G203=Sheet2!$B$6, "Provide reason for IOS"," ")</f>
        <v> </v>
      </c>
      <c r="R203" s="1" t="str">
        <f>IF(OR(G203=Sheet2!$B$7,G203=Sheet2!$B$12), "Provide Date for resit board"," ")</f>
        <v> </v>
      </c>
    </row>
    <row r="204" spans="9:18">
      <c r="I204" s="4"/>
      <c r="J204" s="5" t="str">
        <f>IF(G204=Sheet2!$B$11, "Repeat element with attendance or Assessment, please choose as applicable"," ")</f>
        <v> </v>
      </c>
      <c r="K204" s="5" t="str">
        <f>IF(OR(G204=Sheet2!$B$4,J204=Sheet2!$D$2), "Provide Student Load(%)"," ")</f>
        <v> </v>
      </c>
      <c r="L204" s="1" t="str">
        <f>IF(OR(G204=Sheet2!$B$4,G204=Sheet2!$B$5,G204=Sheet2!$B$6,G204=Sheet2!$B$10), "Provide new expected end date"," ")</f>
        <v> </v>
      </c>
      <c r="M204" s="1" t="str">
        <f>IF(G204=Sheet2!$B$8,"Provide reason for withdrawal",IF(G204=Sheet2!$B$2,"Provide 'I' = interim / 'S'=full award"," "))</f>
        <v> </v>
      </c>
      <c r="N204" s="1" t="str">
        <f>IF(OR(G204=Sheet2!$B$8,G204=Sheet2!$B$2), "Provide End date"," ")</f>
        <v> </v>
      </c>
      <c r="O204" s="1" t="str">
        <f>IF(G204=Sheet2!$B$6, "Provide start date of IOS"," ")</f>
        <v> </v>
      </c>
      <c r="P204" s="1" t="str">
        <f>IF(G204=Sheet2!$B$6, "Provide expected end date of IOS"," ")</f>
        <v> </v>
      </c>
      <c r="Q204" s="1" t="str">
        <f>IF(G204=Sheet2!$B$6, "Provide reason for IOS"," ")</f>
        <v> </v>
      </c>
      <c r="R204" s="1" t="str">
        <f>IF(OR(G204=Sheet2!$B$7,G204=Sheet2!$B$12), "Provide Date for resit board"," ")</f>
        <v> </v>
      </c>
    </row>
    <row r="205" spans="9:18">
      <c r="I205" s="4"/>
      <c r="J205" s="5" t="str">
        <f>IF(G205=Sheet2!$B$11, "Repeat element with attendance or Assessment, please choose as applicable"," ")</f>
        <v> </v>
      </c>
      <c r="K205" s="5" t="str">
        <f>IF(OR(G205=Sheet2!$B$4,J205=Sheet2!$D$2), "Provide Student Load(%)"," ")</f>
        <v> </v>
      </c>
      <c r="L205" s="1" t="str">
        <f>IF(OR(G205=Sheet2!$B$4,G205=Sheet2!$B$5,G205=Sheet2!$B$6,G205=Sheet2!$B$10), "Provide new expected end date"," ")</f>
        <v> </v>
      </c>
      <c r="M205" s="1" t="str">
        <f>IF(G205=Sheet2!$B$8,"Provide reason for withdrawal",IF(G205=Sheet2!$B$2,"Provide 'I' = interim / 'S'=full award"," "))</f>
        <v> </v>
      </c>
      <c r="N205" s="1" t="str">
        <f>IF(OR(G205=Sheet2!$B$8,G205=Sheet2!$B$2), "Provide End date"," ")</f>
        <v> </v>
      </c>
      <c r="O205" s="1" t="str">
        <f>IF(G205=Sheet2!$B$6, "Provide start date of IOS"," ")</f>
        <v> </v>
      </c>
      <c r="P205" s="1" t="str">
        <f>IF(G205=Sheet2!$B$6, "Provide expected end date of IOS"," ")</f>
        <v> </v>
      </c>
      <c r="Q205" s="1" t="str">
        <f>IF(G205=Sheet2!$B$6, "Provide reason for IOS"," ")</f>
        <v> </v>
      </c>
      <c r="R205" s="1" t="str">
        <f>IF(OR(G205=Sheet2!$B$7,G205=Sheet2!$B$12), "Provide Date for resit board"," ")</f>
        <v> </v>
      </c>
    </row>
    <row r="206" spans="9:18">
      <c r="I206" s="4"/>
      <c r="J206" s="5" t="str">
        <f>IF(G206=Sheet2!$B$11, "Repeat element with attendance or Assessment, please choose as applicable"," ")</f>
        <v> </v>
      </c>
      <c r="K206" s="5" t="str">
        <f>IF(OR(G206=Sheet2!$B$4,J206=Sheet2!$D$2), "Provide Student Load(%)"," ")</f>
        <v> </v>
      </c>
      <c r="L206" s="1" t="str">
        <f>IF(OR(G206=Sheet2!$B$4,G206=Sheet2!$B$5,G206=Sheet2!$B$6,G206=Sheet2!$B$10), "Provide new expected end date"," ")</f>
        <v> </v>
      </c>
      <c r="M206" s="1" t="str">
        <f>IF(G206=Sheet2!$B$8,"Provide reason for withdrawal",IF(G206=Sheet2!$B$2,"Provide 'I' = interim / 'S'=full award"," "))</f>
        <v> </v>
      </c>
      <c r="N206" s="1" t="str">
        <f>IF(OR(G206=Sheet2!$B$8,G206=Sheet2!$B$2), "Provide End date"," ")</f>
        <v> </v>
      </c>
      <c r="O206" s="1" t="str">
        <f>IF(G206=Sheet2!$B$6, "Provide start date of IOS"," ")</f>
        <v> </v>
      </c>
      <c r="P206" s="1" t="str">
        <f>IF(G206=Sheet2!$B$6, "Provide expected end date of IOS"," ")</f>
        <v> </v>
      </c>
      <c r="Q206" s="1" t="str">
        <f>IF(G206=Sheet2!$B$6, "Provide reason for IOS"," ")</f>
        <v> </v>
      </c>
      <c r="R206" s="1" t="str">
        <f>IF(OR(G206=Sheet2!$B$7,G206=Sheet2!$B$12), "Provide Date for resit board"," ")</f>
        <v> </v>
      </c>
    </row>
    <row r="207" spans="9:18">
      <c r="I207" s="4"/>
      <c r="J207" s="5" t="str">
        <f>IF(G207=Sheet2!$B$11, "Repeat element with attendance or Assessment, please choose as applicable"," ")</f>
        <v> </v>
      </c>
      <c r="K207" s="5" t="str">
        <f>IF(OR(G207=Sheet2!$B$4,J207=Sheet2!$D$2), "Provide Student Load(%)"," ")</f>
        <v> </v>
      </c>
      <c r="L207" s="1" t="str">
        <f>IF(OR(G207=Sheet2!$B$4,G207=Sheet2!$B$5,G207=Sheet2!$B$6,G207=Sheet2!$B$10), "Provide new expected end date"," ")</f>
        <v> </v>
      </c>
      <c r="M207" s="1" t="str">
        <f>IF(G207=Sheet2!$B$8,"Provide reason for withdrawal",IF(G207=Sheet2!$B$2,"Provide 'I' = interim / 'S'=full award"," "))</f>
        <v> </v>
      </c>
      <c r="N207" s="1" t="str">
        <f>IF(OR(G207=Sheet2!$B$8,G207=Sheet2!$B$2), "Provide End date"," ")</f>
        <v> </v>
      </c>
      <c r="O207" s="1" t="str">
        <f>IF(G207=Sheet2!$B$6, "Provide start date of IOS"," ")</f>
        <v> </v>
      </c>
      <c r="P207" s="1" t="str">
        <f>IF(G207=Sheet2!$B$6, "Provide expected end date of IOS"," ")</f>
        <v> </v>
      </c>
      <c r="Q207" s="1" t="str">
        <f>IF(G207=Sheet2!$B$6, "Provide reason for IOS"," ")</f>
        <v> </v>
      </c>
      <c r="R207" s="1" t="str">
        <f>IF(OR(G207=Sheet2!$B$7,G207=Sheet2!$B$12), "Provide Date for resit board"," ")</f>
        <v> </v>
      </c>
    </row>
    <row r="208" spans="9:18">
      <c r="I208" s="4"/>
      <c r="J208" s="5" t="str">
        <f>IF(G208=Sheet2!$B$11, "Repeat element with attendance or Assessment, please choose as applicable"," ")</f>
        <v> </v>
      </c>
      <c r="K208" s="5" t="str">
        <f>IF(OR(G208=Sheet2!$B$4,J208=Sheet2!$D$2), "Provide Student Load(%)"," ")</f>
        <v> </v>
      </c>
      <c r="L208" s="1" t="str">
        <f>IF(OR(G208=Sheet2!$B$4,G208=Sheet2!$B$5,G208=Sheet2!$B$6,G208=Sheet2!$B$10), "Provide new expected end date"," ")</f>
        <v> </v>
      </c>
      <c r="M208" s="1" t="str">
        <f>IF(G208=Sheet2!$B$8,"Provide reason for withdrawal",IF(G208=Sheet2!$B$2,"Provide 'I' = interim / 'S'=full award"," "))</f>
        <v> </v>
      </c>
      <c r="N208" s="1" t="str">
        <f>IF(OR(G208=Sheet2!$B$8,G208=Sheet2!$B$2), "Provide End date"," ")</f>
        <v> </v>
      </c>
      <c r="O208" s="1" t="str">
        <f>IF(G208=Sheet2!$B$6, "Provide start date of IOS"," ")</f>
        <v> </v>
      </c>
      <c r="P208" s="1" t="str">
        <f>IF(G208=Sheet2!$B$6, "Provide expected end date of IOS"," ")</f>
        <v> </v>
      </c>
      <c r="Q208" s="1" t="str">
        <f>IF(G208=Sheet2!$B$6, "Provide reason for IOS"," ")</f>
        <v> </v>
      </c>
      <c r="R208" s="1" t="str">
        <f>IF(OR(G208=Sheet2!$B$7,G208=Sheet2!$B$12), "Provide Date for resit board"," ")</f>
        <v> </v>
      </c>
    </row>
    <row r="209" spans="9:18">
      <c r="I209" s="4"/>
      <c r="J209" s="5" t="str">
        <f>IF(G209=Sheet2!$B$11, "Repeat element with attendance or Assessment, please choose as applicable"," ")</f>
        <v> </v>
      </c>
      <c r="K209" s="5" t="str">
        <f>IF(OR(G209=Sheet2!$B$4,J209=Sheet2!$D$2), "Provide Student Load(%)"," ")</f>
        <v> </v>
      </c>
      <c r="L209" s="1" t="str">
        <f>IF(OR(G209=Sheet2!$B$4,G209=Sheet2!$B$5,G209=Sheet2!$B$6,G209=Sheet2!$B$10), "Provide new expected end date"," ")</f>
        <v> </v>
      </c>
      <c r="M209" s="1" t="str">
        <f>IF(G209=Sheet2!$B$8,"Provide reason for withdrawal",IF(G209=Sheet2!$B$2,"Provide 'I' = interim / 'S'=full award"," "))</f>
        <v> </v>
      </c>
      <c r="N209" s="1" t="str">
        <f>IF(OR(G209=Sheet2!$B$8,G209=Sheet2!$B$2), "Provide End date"," ")</f>
        <v> </v>
      </c>
      <c r="O209" s="1" t="str">
        <f>IF(G209=Sheet2!$B$6, "Provide start date of IOS"," ")</f>
        <v> </v>
      </c>
      <c r="P209" s="1" t="str">
        <f>IF(G209=Sheet2!$B$6, "Provide expected end date of IOS"," ")</f>
        <v> </v>
      </c>
      <c r="Q209" s="1" t="str">
        <f>IF(G209=Sheet2!$B$6, "Provide reason for IOS"," ")</f>
        <v> </v>
      </c>
      <c r="R209" s="1" t="str">
        <f>IF(OR(G209=Sheet2!$B$7,G209=Sheet2!$B$12), "Provide Date for resit board"," ")</f>
        <v> </v>
      </c>
    </row>
    <row r="210" spans="9:18">
      <c r="I210" s="4"/>
      <c r="J210" s="5" t="str">
        <f>IF(G210=Sheet2!$B$11, "Repeat element with attendance or Assessment, please choose as applicable"," ")</f>
        <v> </v>
      </c>
      <c r="K210" s="5" t="str">
        <f>IF(OR(G210=Sheet2!$B$4,J210=Sheet2!$D$2), "Provide Student Load(%)"," ")</f>
        <v> </v>
      </c>
      <c r="L210" s="1" t="str">
        <f>IF(OR(G210=Sheet2!$B$4,G210=Sheet2!$B$5,G210=Sheet2!$B$6,G210=Sheet2!$B$10), "Provide new expected end date"," ")</f>
        <v> </v>
      </c>
      <c r="M210" s="1" t="str">
        <f>IF(G210=Sheet2!$B$8,"Provide reason for withdrawal",IF(G210=Sheet2!$B$2,"Provide 'I' = interim / 'S'=full award"," "))</f>
        <v> </v>
      </c>
      <c r="N210" s="1" t="str">
        <f>IF(OR(G210=Sheet2!$B$8,G210=Sheet2!$B$2), "Provide End date"," ")</f>
        <v> </v>
      </c>
      <c r="O210" s="1" t="str">
        <f>IF(G210=Sheet2!$B$6, "Provide start date of IOS"," ")</f>
        <v> </v>
      </c>
      <c r="P210" s="1" t="str">
        <f>IF(G210=Sheet2!$B$6, "Provide expected end date of IOS"," ")</f>
        <v> </v>
      </c>
      <c r="Q210" s="1" t="str">
        <f>IF(G210=Sheet2!$B$6, "Provide reason for IOS"," ")</f>
        <v> </v>
      </c>
      <c r="R210" s="1" t="str">
        <f>IF(OR(G210=Sheet2!$B$7,G210=Sheet2!$B$12), "Provide Date for resit board"," ")</f>
        <v> </v>
      </c>
    </row>
    <row r="211" spans="9:18">
      <c r="I211" s="4"/>
      <c r="J211" s="5" t="str">
        <f>IF(G211=Sheet2!$B$11, "Repeat element with attendance or Assessment, please choose as applicable"," ")</f>
        <v> </v>
      </c>
      <c r="K211" s="5" t="str">
        <f>IF(OR(G211=Sheet2!$B$4,J211=Sheet2!$D$2), "Provide Student Load(%)"," ")</f>
        <v> </v>
      </c>
      <c r="L211" s="1" t="str">
        <f>IF(OR(G211=Sheet2!$B$4,G211=Sheet2!$B$5,G211=Sheet2!$B$6,G211=Sheet2!$B$10), "Provide new expected end date"," ")</f>
        <v> </v>
      </c>
      <c r="M211" s="1" t="str">
        <f>IF(G211=Sheet2!$B$8,"Provide reason for withdrawal",IF(G211=Sheet2!$B$2,"Provide 'I' = interim / 'S'=full award"," "))</f>
        <v> </v>
      </c>
      <c r="N211" s="1" t="str">
        <f>IF(OR(G211=Sheet2!$B$8,G211=Sheet2!$B$2), "Provide End date"," ")</f>
        <v> </v>
      </c>
      <c r="O211" s="1" t="str">
        <f>IF(G211=Sheet2!$B$6, "Provide start date of IOS"," ")</f>
        <v> </v>
      </c>
      <c r="P211" s="1" t="str">
        <f>IF(G211=Sheet2!$B$6, "Provide expected end date of IOS"," ")</f>
        <v> </v>
      </c>
      <c r="Q211" s="1" t="str">
        <f>IF(G211=Sheet2!$B$6, "Provide reason for IOS"," ")</f>
        <v> </v>
      </c>
      <c r="R211" s="1" t="str">
        <f>IF(OR(G211=Sheet2!$B$7,G211=Sheet2!$B$12), "Provide Date for resit board"," ")</f>
        <v> </v>
      </c>
    </row>
    <row r="212" spans="9:18">
      <c r="I212" s="4"/>
      <c r="J212" s="5" t="str">
        <f>IF(G212=Sheet2!$B$11, "Repeat element with attendance or Assessment, please choose as applicable"," ")</f>
        <v> </v>
      </c>
      <c r="K212" s="5" t="str">
        <f>IF(OR(G212=Sheet2!$B$4,J212=Sheet2!$D$2), "Provide Student Load(%)"," ")</f>
        <v> </v>
      </c>
      <c r="L212" s="1" t="str">
        <f>IF(OR(G212=Sheet2!$B$4,G212=Sheet2!$B$5,G212=Sheet2!$B$6,G212=Sheet2!$B$10), "Provide new expected end date"," ")</f>
        <v> </v>
      </c>
      <c r="M212" s="1" t="str">
        <f>IF(G212=Sheet2!$B$8,"Provide reason for withdrawal",IF(G212=Sheet2!$B$2,"Provide 'I' = interim / 'S'=full award"," "))</f>
        <v> </v>
      </c>
      <c r="N212" s="1" t="str">
        <f>IF(OR(G212=Sheet2!$B$8,G212=Sheet2!$B$2), "Provide End date"," ")</f>
        <v> </v>
      </c>
      <c r="O212" s="1" t="str">
        <f>IF(G212=Sheet2!$B$6, "Provide start date of IOS"," ")</f>
        <v> </v>
      </c>
      <c r="P212" s="1" t="str">
        <f>IF(G212=Sheet2!$B$6, "Provide expected end date of IOS"," ")</f>
        <v> </v>
      </c>
      <c r="Q212" s="1" t="str">
        <f>IF(G212=Sheet2!$B$6, "Provide reason for IOS"," ")</f>
        <v> </v>
      </c>
      <c r="R212" s="1" t="str">
        <f>IF(OR(G212=Sheet2!$B$7,G212=Sheet2!$B$12), "Provide Date for resit board"," ")</f>
        <v> </v>
      </c>
    </row>
    <row r="213" spans="9:18">
      <c r="I213" s="4"/>
      <c r="J213" s="5" t="str">
        <f>IF(G213=Sheet2!$B$11, "Repeat element with attendance or Assessment, please choose as applicable"," ")</f>
        <v> </v>
      </c>
      <c r="K213" s="5" t="str">
        <f>IF(OR(G213=Sheet2!$B$4,J213=Sheet2!$D$2), "Provide Student Load(%)"," ")</f>
        <v> </v>
      </c>
      <c r="L213" s="1" t="str">
        <f>IF(OR(G213=Sheet2!$B$4,G213=Sheet2!$B$5,G213=Sheet2!$B$6,G213=Sheet2!$B$10), "Provide new expected end date"," ")</f>
        <v> </v>
      </c>
      <c r="M213" s="1" t="str">
        <f>IF(G213=Sheet2!$B$8,"Provide reason for withdrawal",IF(G213=Sheet2!$B$2,"Provide 'I' = interim / 'S'=full award"," "))</f>
        <v> </v>
      </c>
      <c r="N213" s="1" t="str">
        <f>IF(OR(G213=Sheet2!$B$8,G213=Sheet2!$B$2), "Provide End date"," ")</f>
        <v> </v>
      </c>
      <c r="O213" s="1" t="str">
        <f>IF(G213=Sheet2!$B$6, "Provide start date of IOS"," ")</f>
        <v> </v>
      </c>
      <c r="P213" s="1" t="str">
        <f>IF(G213=Sheet2!$B$6, "Provide expected end date of IOS"," ")</f>
        <v> </v>
      </c>
      <c r="Q213" s="1" t="str">
        <f>IF(G213=Sheet2!$B$6, "Provide reason for IOS"," ")</f>
        <v> </v>
      </c>
      <c r="R213" s="1" t="str">
        <f>IF(OR(G213=Sheet2!$B$7,G213=Sheet2!$B$12), "Provide Date for resit board"," ")</f>
        <v> </v>
      </c>
    </row>
    <row r="214" spans="9:18">
      <c r="I214" s="4"/>
      <c r="J214" s="5" t="str">
        <f>IF(G214=Sheet2!$B$11, "Repeat element with attendance or Assessment, please choose as applicable"," ")</f>
        <v> </v>
      </c>
      <c r="K214" s="5" t="str">
        <f>IF(OR(G214=Sheet2!$B$4,J214=Sheet2!$D$2), "Provide Student Load(%)"," ")</f>
        <v> </v>
      </c>
      <c r="L214" s="1" t="str">
        <f>IF(OR(G214=Sheet2!$B$4,G214=Sheet2!$B$5,G214=Sheet2!$B$6,G214=Sheet2!$B$10), "Provide new expected end date"," ")</f>
        <v> </v>
      </c>
      <c r="M214" s="1" t="str">
        <f>IF(G214=Sheet2!$B$8,"Provide reason for withdrawal",IF(G214=Sheet2!$B$2,"Provide 'I' = interim / 'S'=full award"," "))</f>
        <v> </v>
      </c>
      <c r="N214" s="1" t="str">
        <f>IF(OR(G214=Sheet2!$B$8,G214=Sheet2!$B$2), "Provide End date"," ")</f>
        <v> </v>
      </c>
      <c r="O214" s="1" t="str">
        <f>IF(G214=Sheet2!$B$6, "Provide start date of IOS"," ")</f>
        <v> </v>
      </c>
      <c r="P214" s="1" t="str">
        <f>IF(G214=Sheet2!$B$6, "Provide expected end date of IOS"," ")</f>
        <v> </v>
      </c>
      <c r="Q214" s="1" t="str">
        <f>IF(G214=Sheet2!$B$6, "Provide reason for IOS"," ")</f>
        <v> </v>
      </c>
      <c r="R214" s="1" t="str">
        <f>IF(OR(G214=Sheet2!$B$7,G214=Sheet2!$B$12), "Provide Date for resit board"," ")</f>
        <v> </v>
      </c>
    </row>
    <row r="215" spans="9:18">
      <c r="I215" s="4"/>
      <c r="J215" s="5" t="str">
        <f>IF(G215=Sheet2!$B$11, "Repeat element with attendance or Assessment, please choose as applicable"," ")</f>
        <v> </v>
      </c>
      <c r="K215" s="5" t="str">
        <f>IF(OR(G215=Sheet2!$B$4,J215=Sheet2!$D$2), "Provide Student Load(%)"," ")</f>
        <v> </v>
      </c>
      <c r="L215" s="1" t="str">
        <f>IF(OR(G215=Sheet2!$B$4,G215=Sheet2!$B$5,G215=Sheet2!$B$6,G215=Sheet2!$B$10), "Provide new expected end date"," ")</f>
        <v> </v>
      </c>
      <c r="M215" s="1" t="str">
        <f>IF(G215=Sheet2!$B$8,"Provide reason for withdrawal",IF(G215=Sheet2!$B$2,"Provide 'I' = interim / 'S'=full award"," "))</f>
        <v> </v>
      </c>
      <c r="N215" s="1" t="str">
        <f>IF(OR(G215=Sheet2!$B$8,G215=Sheet2!$B$2), "Provide End date"," ")</f>
        <v> </v>
      </c>
      <c r="O215" s="1" t="str">
        <f>IF(G215=Sheet2!$B$6, "Provide start date of IOS"," ")</f>
        <v> </v>
      </c>
      <c r="P215" s="1" t="str">
        <f>IF(G215=Sheet2!$B$6, "Provide expected end date of IOS"," ")</f>
        <v> </v>
      </c>
      <c r="Q215" s="1" t="str">
        <f>IF(G215=Sheet2!$B$6, "Provide reason for IOS"," ")</f>
        <v> </v>
      </c>
      <c r="R215" s="1" t="str">
        <f>IF(OR(G215=Sheet2!$B$7,G215=Sheet2!$B$12), "Provide Date for resit board"," ")</f>
        <v> </v>
      </c>
    </row>
    <row r="216" spans="9:18">
      <c r="I216" s="4"/>
      <c r="J216" s="5" t="str">
        <f>IF(G216=Sheet2!$B$11, "Repeat element with attendance or Assessment, please choose as applicable"," ")</f>
        <v> </v>
      </c>
      <c r="K216" s="5" t="str">
        <f>IF(OR(G216=Sheet2!$B$4,J216=Sheet2!$D$2), "Provide Student Load(%)"," ")</f>
        <v> </v>
      </c>
      <c r="L216" s="1" t="str">
        <f>IF(OR(G216=Sheet2!$B$4,G216=Sheet2!$B$5,G216=Sheet2!$B$6,G216=Sheet2!$B$10), "Provide new expected end date"," ")</f>
        <v> </v>
      </c>
      <c r="M216" s="1" t="str">
        <f>IF(G216=Sheet2!$B$8,"Provide reason for withdrawal",IF(G216=Sheet2!$B$2,"Provide 'I' = interim / 'S'=full award"," "))</f>
        <v> </v>
      </c>
      <c r="N216" s="1" t="str">
        <f>IF(OR(G216=Sheet2!$B$8,G216=Sheet2!$B$2), "Provide End date"," ")</f>
        <v> </v>
      </c>
      <c r="O216" s="1" t="str">
        <f>IF(G216=Sheet2!$B$6, "Provide start date of IOS"," ")</f>
        <v> </v>
      </c>
      <c r="P216" s="1" t="str">
        <f>IF(G216=Sheet2!$B$6, "Provide expected end date of IOS"," ")</f>
        <v> </v>
      </c>
      <c r="Q216" s="1" t="str">
        <f>IF(G216=Sheet2!$B$6, "Provide reason for IOS"," ")</f>
        <v> </v>
      </c>
      <c r="R216" s="1" t="str">
        <f>IF(OR(G216=Sheet2!$B$7,G216=Sheet2!$B$12), "Provide Date for resit board"," ")</f>
        <v> </v>
      </c>
    </row>
    <row r="217" spans="9:18">
      <c r="I217" s="4"/>
      <c r="J217" s="5" t="str">
        <f>IF(G217=Sheet2!$B$11, "Repeat element with attendance or Assessment, please choose as applicable"," ")</f>
        <v> </v>
      </c>
      <c r="K217" s="5" t="str">
        <f>IF(OR(G217=Sheet2!$B$4,J217=Sheet2!$D$2), "Provide Student Load(%)"," ")</f>
        <v> </v>
      </c>
      <c r="L217" s="1" t="str">
        <f>IF(OR(G217=Sheet2!$B$4,G217=Sheet2!$B$5,G217=Sheet2!$B$6,G217=Sheet2!$B$10), "Provide new expected end date"," ")</f>
        <v> </v>
      </c>
      <c r="M217" s="1" t="str">
        <f>IF(G217=Sheet2!$B$8,"Provide reason for withdrawal",IF(G217=Sheet2!$B$2,"Provide 'I' = interim / 'S'=full award"," "))</f>
        <v> </v>
      </c>
      <c r="N217" s="1" t="str">
        <f>IF(OR(G217=Sheet2!$B$8,G217=Sheet2!$B$2), "Provide End date"," ")</f>
        <v> </v>
      </c>
      <c r="O217" s="1" t="str">
        <f>IF(G217=Sheet2!$B$6, "Provide start date of IOS"," ")</f>
        <v> </v>
      </c>
      <c r="P217" s="1" t="str">
        <f>IF(G217=Sheet2!$B$6, "Provide expected end date of IOS"," ")</f>
        <v> </v>
      </c>
      <c r="Q217" s="1" t="str">
        <f>IF(G217=Sheet2!$B$6, "Provide reason for IOS"," ")</f>
        <v> </v>
      </c>
      <c r="R217" s="1" t="str">
        <f>IF(OR(G217=Sheet2!$B$7,G217=Sheet2!$B$12), "Provide Date for resit board"," ")</f>
        <v> </v>
      </c>
    </row>
    <row r="218" spans="9:18">
      <c r="I218" s="4"/>
      <c r="J218" s="5" t="str">
        <f>IF(G218=Sheet2!$B$11, "Repeat element with attendance or Assessment, please choose as applicable"," ")</f>
        <v> </v>
      </c>
      <c r="K218" s="5" t="str">
        <f>IF(OR(G218=Sheet2!$B$4,J218=Sheet2!$D$2), "Provide Student Load(%)"," ")</f>
        <v> </v>
      </c>
      <c r="L218" s="1" t="str">
        <f>IF(OR(G218=Sheet2!$B$4,G218=Sheet2!$B$5,G218=Sheet2!$B$6,G218=Sheet2!$B$10), "Provide new expected end date"," ")</f>
        <v> </v>
      </c>
      <c r="M218" s="1" t="str">
        <f>IF(G218=Sheet2!$B$8,"Provide reason for withdrawal",IF(G218=Sheet2!$B$2,"Provide 'I' = interim / 'S'=full award"," "))</f>
        <v> </v>
      </c>
      <c r="N218" s="1" t="str">
        <f>IF(OR(G218=Sheet2!$B$8,G218=Sheet2!$B$2), "Provide End date"," ")</f>
        <v> </v>
      </c>
      <c r="O218" s="1" t="str">
        <f>IF(G218=Sheet2!$B$6, "Provide start date of IOS"," ")</f>
        <v> </v>
      </c>
      <c r="P218" s="1" t="str">
        <f>IF(G218=Sheet2!$B$6, "Provide expected end date of IOS"," ")</f>
        <v> </v>
      </c>
      <c r="Q218" s="1" t="str">
        <f>IF(G218=Sheet2!$B$6, "Provide reason for IOS"," ")</f>
        <v> </v>
      </c>
      <c r="R218" s="1" t="str">
        <f>IF(OR(G218=Sheet2!$B$7,G218=Sheet2!$B$12), "Provide Date for resit board"," ")</f>
        <v> </v>
      </c>
    </row>
    <row r="219" spans="9:18">
      <c r="I219" s="4"/>
      <c r="J219" s="5" t="str">
        <f>IF(G219=Sheet2!$B$11, "Repeat element with attendance or Assessment, please choose as applicable"," ")</f>
        <v> </v>
      </c>
      <c r="K219" s="5" t="str">
        <f>IF(OR(G219=Sheet2!$B$4,J219=Sheet2!$D$2), "Provide Student Load(%)"," ")</f>
        <v> </v>
      </c>
      <c r="L219" s="1" t="str">
        <f>IF(OR(G219=Sheet2!$B$4,G219=Sheet2!$B$5,G219=Sheet2!$B$6,G219=Sheet2!$B$10), "Provide new expected end date"," ")</f>
        <v> </v>
      </c>
      <c r="M219" s="1" t="str">
        <f>IF(G219=Sheet2!$B$8,"Provide reason for withdrawal",IF(G219=Sheet2!$B$2,"Provide 'I' = interim / 'S'=full award"," "))</f>
        <v> </v>
      </c>
      <c r="N219" s="1" t="str">
        <f>IF(OR(G219=Sheet2!$B$8,G219=Sheet2!$B$2), "Provide End date"," ")</f>
        <v> </v>
      </c>
      <c r="O219" s="1" t="str">
        <f>IF(G219=Sheet2!$B$6, "Provide start date of IOS"," ")</f>
        <v> </v>
      </c>
      <c r="P219" s="1" t="str">
        <f>IF(G219=Sheet2!$B$6, "Provide expected end date of IOS"," ")</f>
        <v> </v>
      </c>
      <c r="Q219" s="1" t="str">
        <f>IF(G219=Sheet2!$B$6, "Provide reason for IOS"," ")</f>
        <v> </v>
      </c>
      <c r="R219" s="1" t="str">
        <f>IF(OR(G219=Sheet2!$B$7,G219=Sheet2!$B$12), "Provide Date for resit board"," ")</f>
        <v> </v>
      </c>
    </row>
    <row r="220" spans="9:18">
      <c r="I220" s="4"/>
      <c r="J220" s="5" t="str">
        <f>IF(G220=Sheet2!$B$11, "Repeat element with attendance or Assessment, please choose as applicable"," ")</f>
        <v> </v>
      </c>
      <c r="K220" s="5" t="str">
        <f>IF(OR(G220=Sheet2!$B$4,J220=Sheet2!$D$2), "Provide Student Load(%)"," ")</f>
        <v> </v>
      </c>
      <c r="L220" s="1" t="str">
        <f>IF(OR(G220=Sheet2!$B$4,G220=Sheet2!$B$5,G220=Sheet2!$B$6,G220=Sheet2!$B$10), "Provide new expected end date"," ")</f>
        <v> </v>
      </c>
      <c r="M220" s="1" t="str">
        <f>IF(G220=Sheet2!$B$8,"Provide reason for withdrawal",IF(G220=Sheet2!$B$2,"Provide 'I' = interim / 'S'=full award"," "))</f>
        <v> </v>
      </c>
      <c r="N220" s="1" t="str">
        <f>IF(OR(G220=Sheet2!$B$8,G220=Sheet2!$B$2), "Provide End date"," ")</f>
        <v> </v>
      </c>
      <c r="O220" s="1" t="str">
        <f>IF(G220=Sheet2!$B$6, "Provide start date of IOS"," ")</f>
        <v> </v>
      </c>
      <c r="P220" s="1" t="str">
        <f>IF(G220=Sheet2!$B$6, "Provide expected end date of IOS"," ")</f>
        <v> </v>
      </c>
      <c r="Q220" s="1" t="str">
        <f>IF(G220=Sheet2!$B$6, "Provide reason for IOS"," ")</f>
        <v> </v>
      </c>
      <c r="R220" s="1" t="str">
        <f>IF(OR(G220=Sheet2!$B$7,G220=Sheet2!$B$12), "Provide Date for resit board"," ")</f>
        <v> </v>
      </c>
    </row>
    <row r="221" spans="9:18">
      <c r="I221" s="4"/>
      <c r="J221" s="5" t="str">
        <f>IF(G221=Sheet2!$B$11, "Repeat element with attendance or Assessment, please choose as applicable"," ")</f>
        <v> </v>
      </c>
      <c r="K221" s="5" t="str">
        <f>IF(OR(G221=Sheet2!$B$4,J221=Sheet2!$D$2), "Provide Student Load(%)"," ")</f>
        <v> </v>
      </c>
      <c r="L221" s="1" t="str">
        <f>IF(OR(G221=Sheet2!$B$4,G221=Sheet2!$B$5,G221=Sheet2!$B$6,G221=Sheet2!$B$10), "Provide new expected end date"," ")</f>
        <v> </v>
      </c>
      <c r="M221" s="1" t="str">
        <f>IF(G221=Sheet2!$B$8,"Provide reason for withdrawal",IF(G221=Sheet2!$B$2,"Provide 'I' = interim / 'S'=full award"," "))</f>
        <v> </v>
      </c>
      <c r="N221" s="1" t="str">
        <f>IF(OR(G221=Sheet2!$B$8,G221=Sheet2!$B$2), "Provide End date"," ")</f>
        <v> </v>
      </c>
      <c r="O221" s="1" t="str">
        <f>IF(G221=Sheet2!$B$6, "Provide start date of IOS"," ")</f>
        <v> </v>
      </c>
      <c r="P221" s="1" t="str">
        <f>IF(G221=Sheet2!$B$6, "Provide expected end date of IOS"," ")</f>
        <v> </v>
      </c>
      <c r="Q221" s="1" t="str">
        <f>IF(G221=Sheet2!$B$6, "Provide reason for IOS"," ")</f>
        <v> </v>
      </c>
      <c r="R221" s="1" t="str">
        <f>IF(OR(G221=Sheet2!$B$7,G221=Sheet2!$B$12), "Provide Date for resit board"," ")</f>
        <v> </v>
      </c>
    </row>
    <row r="222" spans="9:18">
      <c r="I222" s="4"/>
      <c r="J222" s="5" t="str">
        <f>IF(G222=Sheet2!$B$11, "Repeat element with attendance or Assessment, please choose as applicable"," ")</f>
        <v> </v>
      </c>
      <c r="K222" s="5" t="str">
        <f>IF(OR(G222=Sheet2!$B$4,J222=Sheet2!$D$2), "Provide Student Load(%)"," ")</f>
        <v> </v>
      </c>
      <c r="L222" s="1" t="str">
        <f>IF(OR(G222=Sheet2!$B$4,G222=Sheet2!$B$5,G222=Sheet2!$B$6,G222=Sheet2!$B$10), "Provide new expected end date"," ")</f>
        <v> </v>
      </c>
      <c r="M222" s="1" t="str">
        <f>IF(G222=Sheet2!$B$8,"Provide reason for withdrawal",IF(G222=Sheet2!$B$2,"Provide 'I' = interim / 'S'=full award"," "))</f>
        <v> </v>
      </c>
      <c r="N222" s="1" t="str">
        <f>IF(OR(G222=Sheet2!$B$8,G222=Sheet2!$B$2), "Provide End date"," ")</f>
        <v> </v>
      </c>
      <c r="O222" s="1" t="str">
        <f>IF(G222=Sheet2!$B$6, "Provide start date of IOS"," ")</f>
        <v> </v>
      </c>
      <c r="P222" s="1" t="str">
        <f>IF(G222=Sheet2!$B$6, "Provide expected end date of IOS"," ")</f>
        <v> </v>
      </c>
      <c r="Q222" s="1" t="str">
        <f>IF(G222=Sheet2!$B$6, "Provide reason for IOS"," ")</f>
        <v> </v>
      </c>
      <c r="R222" s="1" t="str">
        <f>IF(OR(G222=Sheet2!$B$7,G222=Sheet2!$B$12), "Provide Date for resit board"," ")</f>
        <v> </v>
      </c>
    </row>
    <row r="223" spans="9:18">
      <c r="I223" s="4"/>
      <c r="J223" s="5" t="str">
        <f>IF(G223=Sheet2!$B$11, "Repeat element with attendance or Assessment, please choose as applicable"," ")</f>
        <v> </v>
      </c>
      <c r="K223" s="5" t="str">
        <f>IF(OR(G223=Sheet2!$B$4,J223=Sheet2!$D$2), "Provide Student Load(%)"," ")</f>
        <v> </v>
      </c>
      <c r="L223" s="1" t="str">
        <f>IF(OR(G223=Sheet2!$B$4,G223=Sheet2!$B$5,G223=Sheet2!$B$6,G223=Sheet2!$B$10), "Provide new expected end date"," ")</f>
        <v> </v>
      </c>
      <c r="M223" s="1" t="str">
        <f>IF(G223=Sheet2!$B$8,"Provide reason for withdrawal",IF(G223=Sheet2!$B$2,"Provide 'I' = interim / 'S'=full award"," "))</f>
        <v> </v>
      </c>
      <c r="N223" s="1" t="str">
        <f>IF(OR(G223=Sheet2!$B$8,G223=Sheet2!$B$2), "Provide End date"," ")</f>
        <v> </v>
      </c>
      <c r="O223" s="1" t="str">
        <f>IF(G223=Sheet2!$B$6, "Provide start date of IOS"," ")</f>
        <v> </v>
      </c>
      <c r="P223" s="1" t="str">
        <f>IF(G223=Sheet2!$B$6, "Provide expected end date of IOS"," ")</f>
        <v> </v>
      </c>
      <c r="Q223" s="1" t="str">
        <f>IF(G223=Sheet2!$B$6, "Provide reason for IOS"," ")</f>
        <v> </v>
      </c>
      <c r="R223" s="1" t="str">
        <f>IF(OR(G223=Sheet2!$B$7,G223=Sheet2!$B$12), "Provide Date for resit board"," ")</f>
        <v> </v>
      </c>
    </row>
    <row r="224" spans="9:18">
      <c r="I224" s="4"/>
      <c r="J224" s="5" t="str">
        <f>IF(G224=Sheet2!$B$11, "Repeat element with attendance or Assessment, please choose as applicable"," ")</f>
        <v> </v>
      </c>
      <c r="K224" s="5" t="str">
        <f>IF(OR(G224=Sheet2!$B$4,J224=Sheet2!$D$2), "Provide Student Load(%)"," ")</f>
        <v> </v>
      </c>
      <c r="L224" s="1" t="str">
        <f>IF(OR(G224=Sheet2!$B$4,G224=Sheet2!$B$5,G224=Sheet2!$B$6,G224=Sheet2!$B$10), "Provide new expected end date"," ")</f>
        <v> </v>
      </c>
      <c r="M224" s="1" t="str">
        <f>IF(G224=Sheet2!$B$8,"Provide reason for withdrawal",IF(G224=Sheet2!$B$2,"Provide 'I' = interim / 'S'=full award"," "))</f>
        <v> </v>
      </c>
      <c r="N224" s="1" t="str">
        <f>IF(OR(G224=Sheet2!$B$8,G224=Sheet2!$B$2), "Provide End date"," ")</f>
        <v> </v>
      </c>
      <c r="O224" s="1" t="str">
        <f>IF(G224=Sheet2!$B$6, "Provide start date of IOS"," ")</f>
        <v> </v>
      </c>
      <c r="P224" s="1" t="str">
        <f>IF(G224=Sheet2!$B$6, "Provide expected end date of IOS"," ")</f>
        <v> </v>
      </c>
      <c r="Q224" s="1" t="str">
        <f>IF(G224=Sheet2!$B$6, "Provide reason for IOS"," ")</f>
        <v> </v>
      </c>
      <c r="R224" s="1" t="str">
        <f>IF(OR(G224=Sheet2!$B$7,G224=Sheet2!$B$12), "Provide Date for resit board"," ")</f>
        <v> </v>
      </c>
    </row>
    <row r="225" spans="9:18">
      <c r="I225" s="4"/>
      <c r="J225" s="5" t="str">
        <f>IF(G225=Sheet2!$B$11, "Repeat element with attendance or Assessment, please choose as applicable"," ")</f>
        <v> </v>
      </c>
      <c r="K225" s="5" t="str">
        <f>IF(OR(G225=Sheet2!$B$4,J225=Sheet2!$D$2), "Provide Student Load(%)"," ")</f>
        <v> </v>
      </c>
      <c r="L225" s="1" t="str">
        <f>IF(OR(G225=Sheet2!$B$4,G225=Sheet2!$B$5,G225=Sheet2!$B$6,G225=Sheet2!$B$10), "Provide new expected end date"," ")</f>
        <v> </v>
      </c>
      <c r="M225" s="1" t="str">
        <f>IF(G225=Sheet2!$B$8,"Provide reason for withdrawal",IF(G225=Sheet2!$B$2,"Provide 'I' = interim / 'S'=full award"," "))</f>
        <v> </v>
      </c>
      <c r="N225" s="1" t="str">
        <f>IF(OR(G225=Sheet2!$B$8,G225=Sheet2!$B$2), "Provide End date"," ")</f>
        <v> </v>
      </c>
      <c r="O225" s="1" t="str">
        <f>IF(G225=Sheet2!$B$6, "Provide start date of IOS"," ")</f>
        <v> </v>
      </c>
      <c r="P225" s="1" t="str">
        <f>IF(G225=Sheet2!$B$6, "Provide expected end date of IOS"," ")</f>
        <v> </v>
      </c>
      <c r="Q225" s="1" t="str">
        <f>IF(G225=Sheet2!$B$6, "Provide reason for IOS"," ")</f>
        <v> </v>
      </c>
      <c r="R225" s="1" t="str">
        <f>IF(OR(G225=Sheet2!$B$7,G225=Sheet2!$B$12), "Provide Date for resit board"," ")</f>
        <v> </v>
      </c>
    </row>
    <row r="226" spans="9:18">
      <c r="I226" s="4"/>
      <c r="J226" s="5" t="str">
        <f>IF(G226=Sheet2!$B$11, "Repeat element with attendance or Assessment, please choose as applicable"," ")</f>
        <v> </v>
      </c>
      <c r="K226" s="5" t="str">
        <f>IF(OR(G226=Sheet2!$B$4,J226=Sheet2!$D$2), "Provide Student Load(%)"," ")</f>
        <v> </v>
      </c>
      <c r="L226" s="1" t="str">
        <f>IF(OR(G226=Sheet2!$B$4,G226=Sheet2!$B$5,G226=Sheet2!$B$6,G226=Sheet2!$B$10), "Provide new expected end date"," ")</f>
        <v> </v>
      </c>
      <c r="M226" s="1" t="str">
        <f>IF(G226=Sheet2!$B$8,"Provide reason for withdrawal",IF(G226=Sheet2!$B$2,"Provide 'I' = interim / 'S'=full award"," "))</f>
        <v> </v>
      </c>
      <c r="N226" s="1" t="str">
        <f>IF(OR(G226=Sheet2!$B$8,G226=Sheet2!$B$2), "Provide End date"," ")</f>
        <v> </v>
      </c>
      <c r="O226" s="1" t="str">
        <f>IF(G226=Sheet2!$B$6, "Provide start date of IOS"," ")</f>
        <v> </v>
      </c>
      <c r="P226" s="1" t="str">
        <f>IF(G226=Sheet2!$B$6, "Provide expected end date of IOS"," ")</f>
        <v> </v>
      </c>
      <c r="Q226" s="1" t="str">
        <f>IF(G226=Sheet2!$B$6, "Provide reason for IOS"," ")</f>
        <v> </v>
      </c>
      <c r="R226" s="1" t="str">
        <f>IF(OR(G226=Sheet2!$B$7,G226=Sheet2!$B$12), "Provide Date for resit board"," ")</f>
        <v> </v>
      </c>
    </row>
    <row r="227" spans="9:18">
      <c r="I227" s="4"/>
      <c r="J227" s="5" t="str">
        <f>IF(G227=Sheet2!$B$11, "Repeat element with attendance or Assessment, please choose as applicable"," ")</f>
        <v> </v>
      </c>
      <c r="K227" s="5" t="str">
        <f>IF(OR(G227=Sheet2!$B$4,J227=Sheet2!$D$2), "Provide Student Load(%)"," ")</f>
        <v> </v>
      </c>
      <c r="L227" s="1" t="str">
        <f>IF(OR(G227=Sheet2!$B$4,G227=Sheet2!$B$5,G227=Sheet2!$B$6,G227=Sheet2!$B$10), "Provide new expected end date"," ")</f>
        <v> </v>
      </c>
      <c r="M227" s="1" t="str">
        <f>IF(G227=Sheet2!$B$8,"Provide reason for withdrawal",IF(G227=Sheet2!$B$2,"Provide 'I' = interim / 'S'=full award"," "))</f>
        <v> </v>
      </c>
      <c r="N227" s="1" t="str">
        <f>IF(OR(G227=Sheet2!$B$8,G227=Sheet2!$B$2), "Provide End date"," ")</f>
        <v> </v>
      </c>
      <c r="O227" s="1" t="str">
        <f>IF(G227=Sheet2!$B$6, "Provide start date of IOS"," ")</f>
        <v> </v>
      </c>
      <c r="P227" s="1" t="str">
        <f>IF(G227=Sheet2!$B$6, "Provide expected end date of IOS"," ")</f>
        <v> </v>
      </c>
      <c r="Q227" s="1" t="str">
        <f>IF(G227=Sheet2!$B$6, "Provide reason for IOS"," ")</f>
        <v> </v>
      </c>
      <c r="R227" s="1" t="str">
        <f>IF(OR(G227=Sheet2!$B$7,G227=Sheet2!$B$12), "Provide Date for resit board"," ")</f>
        <v> </v>
      </c>
    </row>
    <row r="228" spans="9:18">
      <c r="I228" s="4"/>
      <c r="J228" s="5" t="str">
        <f>IF(G228=Sheet2!$B$11, "Repeat element with attendance or Assessment, please choose as applicable"," ")</f>
        <v> </v>
      </c>
      <c r="K228" s="5" t="str">
        <f>IF(OR(G228=Sheet2!$B$4,J228=Sheet2!$D$2), "Provide Student Load(%)"," ")</f>
        <v> </v>
      </c>
      <c r="L228" s="1" t="str">
        <f>IF(OR(G228=Sheet2!$B$4,G228=Sheet2!$B$5,G228=Sheet2!$B$6,G228=Sheet2!$B$10), "Provide new expected end date"," ")</f>
        <v> </v>
      </c>
      <c r="M228" s="1" t="str">
        <f>IF(G228=Sheet2!$B$8,"Provide reason for withdrawal",IF(G228=Sheet2!$B$2,"Provide 'I' = interim / 'S'=full award"," "))</f>
        <v> </v>
      </c>
      <c r="N228" s="1" t="str">
        <f>IF(OR(G228=Sheet2!$B$8,G228=Sheet2!$B$2), "Provide End date"," ")</f>
        <v> </v>
      </c>
      <c r="O228" s="1" t="str">
        <f>IF(G228=Sheet2!$B$6, "Provide start date of IOS"," ")</f>
        <v> </v>
      </c>
      <c r="P228" s="1" t="str">
        <f>IF(G228=Sheet2!$B$6, "Provide expected end date of IOS"," ")</f>
        <v> </v>
      </c>
      <c r="Q228" s="1" t="str">
        <f>IF(G228=Sheet2!$B$6, "Provide reason for IOS"," ")</f>
        <v> </v>
      </c>
      <c r="R228" s="1" t="str">
        <f>IF(OR(G228=Sheet2!$B$7,G228=Sheet2!$B$12), "Provide Date for resit board"," ")</f>
        <v> </v>
      </c>
    </row>
    <row r="229" spans="9:18">
      <c r="I229" s="4"/>
      <c r="J229" s="5" t="str">
        <f>IF(G229=Sheet2!$B$11, "Repeat element with attendance or Assessment, please choose as applicable"," ")</f>
        <v> </v>
      </c>
      <c r="K229" s="5" t="str">
        <f>IF(OR(G229=Sheet2!$B$4,J229=Sheet2!$D$2), "Provide Student Load(%)"," ")</f>
        <v> </v>
      </c>
      <c r="L229" s="1" t="str">
        <f>IF(OR(G229=Sheet2!$B$4,G229=Sheet2!$B$5,G229=Sheet2!$B$6,G229=Sheet2!$B$10), "Provide new expected end date"," ")</f>
        <v> </v>
      </c>
      <c r="M229" s="1" t="str">
        <f>IF(G229=Sheet2!$B$8,"Provide reason for withdrawal",IF(G229=Sheet2!$B$2,"Provide 'I' = interim / 'S'=full award"," "))</f>
        <v> </v>
      </c>
      <c r="N229" s="1" t="str">
        <f>IF(OR(G229=Sheet2!$B$8,G229=Sheet2!$B$2), "Provide End date"," ")</f>
        <v> </v>
      </c>
      <c r="O229" s="1" t="str">
        <f>IF(G229=Sheet2!$B$6, "Provide start date of IOS"," ")</f>
        <v> </v>
      </c>
      <c r="P229" s="1" t="str">
        <f>IF(G229=Sheet2!$B$6, "Provide expected end date of IOS"," ")</f>
        <v> </v>
      </c>
      <c r="Q229" s="1" t="str">
        <f>IF(G229=Sheet2!$B$6, "Provide reason for IOS"," ")</f>
        <v> </v>
      </c>
      <c r="R229" s="1" t="str">
        <f>IF(OR(G229=Sheet2!$B$7,G229=Sheet2!$B$12), "Provide Date for resit board"," ")</f>
        <v> </v>
      </c>
    </row>
    <row r="230" spans="9:18">
      <c r="I230" s="4"/>
      <c r="J230" s="5" t="str">
        <f>IF(G230=Sheet2!$B$11, "Repeat element with attendance or Assessment, please choose as applicable"," ")</f>
        <v> </v>
      </c>
      <c r="K230" s="5" t="str">
        <f>IF(OR(G230=Sheet2!$B$4,J230=Sheet2!$D$2), "Provide Student Load(%)"," ")</f>
        <v> </v>
      </c>
      <c r="L230" s="1" t="str">
        <f>IF(OR(G230=Sheet2!$B$4,G230=Sheet2!$B$5,G230=Sheet2!$B$6,G230=Sheet2!$B$10), "Provide new expected end date"," ")</f>
        <v> </v>
      </c>
      <c r="M230" s="1" t="str">
        <f>IF(G230=Sheet2!$B$8,"Provide reason for withdrawal",IF(G230=Sheet2!$B$2,"Provide 'I' = interim / 'S'=full award"," "))</f>
        <v> </v>
      </c>
      <c r="N230" s="1" t="str">
        <f>IF(OR(G230=Sheet2!$B$8,G230=Sheet2!$B$2), "Provide End date"," ")</f>
        <v> </v>
      </c>
      <c r="O230" s="1" t="str">
        <f>IF(G230=Sheet2!$B$6, "Provide start date of IOS"," ")</f>
        <v> </v>
      </c>
      <c r="P230" s="1" t="str">
        <f>IF(G230=Sheet2!$B$6, "Provide expected end date of IOS"," ")</f>
        <v> </v>
      </c>
      <c r="Q230" s="1" t="str">
        <f>IF(G230=Sheet2!$B$6, "Provide reason for IOS"," ")</f>
        <v> </v>
      </c>
      <c r="R230" s="1" t="str">
        <f>IF(OR(G230=Sheet2!$B$7,G230=Sheet2!$B$12), "Provide Date for resit board"," ")</f>
        <v> </v>
      </c>
    </row>
    <row r="231" spans="9:18">
      <c r="I231" s="4"/>
      <c r="J231" s="5" t="str">
        <f>IF(G231=Sheet2!$B$11, "Repeat element with attendance or Assessment, please choose as applicable"," ")</f>
        <v> </v>
      </c>
      <c r="K231" s="5" t="str">
        <f>IF(OR(G231=Sheet2!$B$4,J231=Sheet2!$D$2), "Provide Student Load(%)"," ")</f>
        <v> </v>
      </c>
      <c r="L231" s="1" t="str">
        <f>IF(OR(G231=Sheet2!$B$4,G231=Sheet2!$B$5,G231=Sheet2!$B$6,G231=Sheet2!$B$10), "Provide new expected end date"," ")</f>
        <v> </v>
      </c>
      <c r="M231" s="1" t="str">
        <f>IF(G231=Sheet2!$B$8,"Provide reason for withdrawal",IF(G231=Sheet2!$B$2,"Provide 'I' = interim / 'S'=full award"," "))</f>
        <v> </v>
      </c>
      <c r="N231" s="1" t="str">
        <f>IF(OR(G231=Sheet2!$B$8,G231=Sheet2!$B$2), "Provide End date"," ")</f>
        <v> </v>
      </c>
      <c r="O231" s="1" t="str">
        <f>IF(G231=Sheet2!$B$6, "Provide start date of IOS"," ")</f>
        <v> </v>
      </c>
      <c r="P231" s="1" t="str">
        <f>IF(G231=Sheet2!$B$6, "Provide expected end date of IOS"," ")</f>
        <v> </v>
      </c>
      <c r="Q231" s="1" t="str">
        <f>IF(G231=Sheet2!$B$6, "Provide reason for IOS"," ")</f>
        <v> </v>
      </c>
      <c r="R231" s="1" t="str">
        <f>IF(OR(G231=Sheet2!$B$7,G231=Sheet2!$B$12), "Provide Date for resit board"," ")</f>
        <v> </v>
      </c>
    </row>
    <row r="232" spans="9:18">
      <c r="I232" s="4"/>
      <c r="J232" s="5" t="str">
        <f>IF(G232=Sheet2!$B$11, "Repeat element with attendance or Assessment, please choose as applicable"," ")</f>
        <v> </v>
      </c>
      <c r="K232" s="5" t="str">
        <f>IF(OR(G232=Sheet2!$B$4,J232=Sheet2!$D$2), "Provide Student Load(%)"," ")</f>
        <v> </v>
      </c>
      <c r="L232" s="1" t="str">
        <f>IF(OR(G232=Sheet2!$B$4,G232=Sheet2!$B$5,G232=Sheet2!$B$6,G232=Sheet2!$B$10), "Provide new expected end date"," ")</f>
        <v> </v>
      </c>
      <c r="M232" s="1" t="str">
        <f>IF(G232=Sheet2!$B$8,"Provide reason for withdrawal",IF(G232=Sheet2!$B$2,"Provide 'I' = interim / 'S'=full award"," "))</f>
        <v> </v>
      </c>
      <c r="N232" s="1" t="str">
        <f>IF(OR(G232=Sheet2!$B$8,G232=Sheet2!$B$2), "Provide End date"," ")</f>
        <v> </v>
      </c>
      <c r="O232" s="1" t="str">
        <f>IF(G232=Sheet2!$B$6, "Provide start date of IOS"," ")</f>
        <v> </v>
      </c>
      <c r="P232" s="1" t="str">
        <f>IF(G232=Sheet2!$B$6, "Provide expected end date of IOS"," ")</f>
        <v> </v>
      </c>
      <c r="Q232" s="1" t="str">
        <f>IF(G232=Sheet2!$B$6, "Provide reason for IOS"," ")</f>
        <v> </v>
      </c>
      <c r="R232" s="1" t="str">
        <f>IF(OR(G232=Sheet2!$B$7,G232=Sheet2!$B$12), "Provide Date for resit board"," ")</f>
        <v> </v>
      </c>
    </row>
    <row r="233" spans="9:18">
      <c r="I233" s="4"/>
      <c r="J233" s="5" t="str">
        <f>IF(G233=Sheet2!$B$11, "Repeat element with attendance or Assessment, please choose as applicable"," ")</f>
        <v> </v>
      </c>
      <c r="K233" s="5" t="str">
        <f>IF(OR(G233=Sheet2!$B$4,J233=Sheet2!$D$2), "Provide Student Load(%)"," ")</f>
        <v> </v>
      </c>
      <c r="L233" s="1" t="str">
        <f>IF(OR(G233=Sheet2!$B$4,G233=Sheet2!$B$5,G233=Sheet2!$B$6,G233=Sheet2!$B$10), "Provide new expected end date"," ")</f>
        <v> </v>
      </c>
      <c r="M233" s="1" t="str">
        <f>IF(G233=Sheet2!$B$8,"Provide reason for withdrawal",IF(G233=Sheet2!$B$2,"Provide 'I' = interim / 'S'=full award"," "))</f>
        <v> </v>
      </c>
      <c r="N233" s="1" t="str">
        <f>IF(OR(G233=Sheet2!$B$8,G233=Sheet2!$B$2), "Provide End date"," ")</f>
        <v> </v>
      </c>
      <c r="O233" s="1" t="str">
        <f>IF(G233=Sheet2!$B$6, "Provide start date of IOS"," ")</f>
        <v> </v>
      </c>
      <c r="P233" s="1" t="str">
        <f>IF(G233=Sheet2!$B$6, "Provide expected end date of IOS"," ")</f>
        <v> </v>
      </c>
      <c r="Q233" s="1" t="str">
        <f>IF(G233=Sheet2!$B$6, "Provide reason for IOS"," ")</f>
        <v> </v>
      </c>
      <c r="R233" s="1" t="str">
        <f>IF(OR(G233=Sheet2!$B$7,G233=Sheet2!$B$12), "Provide Date for resit board"," ")</f>
        <v> </v>
      </c>
    </row>
    <row r="234" spans="9:18">
      <c r="I234" s="4"/>
      <c r="J234" s="5" t="str">
        <f>IF(G234=Sheet2!$B$11, "Repeat element with attendance or Assessment, please choose as applicable"," ")</f>
        <v> </v>
      </c>
      <c r="K234" s="5" t="str">
        <f>IF(OR(G234=Sheet2!$B$4,J234=Sheet2!$D$2), "Provide Student Load(%)"," ")</f>
        <v> </v>
      </c>
      <c r="L234" s="1" t="str">
        <f>IF(OR(G234=Sheet2!$B$4,G234=Sheet2!$B$5,G234=Sheet2!$B$6,G234=Sheet2!$B$10), "Provide new expected end date"," ")</f>
        <v> </v>
      </c>
      <c r="M234" s="1" t="str">
        <f>IF(G234=Sheet2!$B$8,"Provide reason for withdrawal",IF(G234=Sheet2!$B$2,"Provide 'I' = interim / 'S'=full award"," "))</f>
        <v> </v>
      </c>
      <c r="N234" s="1" t="str">
        <f>IF(OR(G234=Sheet2!$B$8,G234=Sheet2!$B$2), "Provide End date"," ")</f>
        <v> </v>
      </c>
      <c r="O234" s="1" t="str">
        <f>IF(G234=Sheet2!$B$6, "Provide start date of IOS"," ")</f>
        <v> </v>
      </c>
      <c r="P234" s="1" t="str">
        <f>IF(G234=Sheet2!$B$6, "Provide expected end date of IOS"," ")</f>
        <v> </v>
      </c>
      <c r="Q234" s="1" t="str">
        <f>IF(G234=Sheet2!$B$6, "Provide reason for IOS"," ")</f>
        <v> </v>
      </c>
      <c r="R234" s="1" t="str">
        <f>IF(OR(G234=Sheet2!$B$7,G234=Sheet2!$B$12), "Provide Date for resit board"," ")</f>
        <v> </v>
      </c>
    </row>
    <row r="235" spans="9:18">
      <c r="I235" s="4"/>
      <c r="J235" s="5" t="str">
        <f>IF(G235=Sheet2!$B$11, "Repeat element with attendance or Assessment, please choose as applicable"," ")</f>
        <v> </v>
      </c>
      <c r="K235" s="5" t="str">
        <f>IF(OR(G235=Sheet2!$B$4,J235=Sheet2!$D$2), "Provide Student Load(%)"," ")</f>
        <v> </v>
      </c>
      <c r="L235" s="1" t="str">
        <f>IF(OR(G235=Sheet2!$B$4,G235=Sheet2!$B$5,G235=Sheet2!$B$6,G235=Sheet2!$B$10), "Provide new expected end date"," ")</f>
        <v> </v>
      </c>
      <c r="M235" s="1" t="str">
        <f>IF(G235=Sheet2!$B$8,"Provide reason for withdrawal",IF(G235=Sheet2!$B$2,"Provide 'I' = interim / 'S'=full award"," "))</f>
        <v> </v>
      </c>
      <c r="N235" s="1" t="str">
        <f>IF(OR(G235=Sheet2!$B$8,G235=Sheet2!$B$2), "Provide End date"," ")</f>
        <v> </v>
      </c>
      <c r="O235" s="1" t="str">
        <f>IF(G235=Sheet2!$B$6, "Provide start date of IOS"," ")</f>
        <v> </v>
      </c>
      <c r="P235" s="1" t="str">
        <f>IF(G235=Sheet2!$B$6, "Provide expected end date of IOS"," ")</f>
        <v> </v>
      </c>
      <c r="Q235" s="1" t="str">
        <f>IF(G235=Sheet2!$B$6, "Provide reason for IOS"," ")</f>
        <v> </v>
      </c>
      <c r="R235" s="1" t="str">
        <f>IF(OR(G235=Sheet2!$B$7,G235=Sheet2!$B$12), "Provide Date for resit board"," ")</f>
        <v> </v>
      </c>
    </row>
    <row r="236" spans="9:18">
      <c r="I236" s="4"/>
      <c r="J236" s="5" t="str">
        <f>IF(G236=Sheet2!$B$11, "Repeat element with attendance or Assessment, please choose as applicable"," ")</f>
        <v> </v>
      </c>
      <c r="K236" s="5" t="str">
        <f>IF(OR(G236=Sheet2!$B$4,J236=Sheet2!$D$2), "Provide Student Load(%)"," ")</f>
        <v> </v>
      </c>
      <c r="L236" s="1" t="str">
        <f>IF(OR(G236=Sheet2!$B$4,G236=Sheet2!$B$5,G236=Sheet2!$B$6,G236=Sheet2!$B$10), "Provide new expected end date"," ")</f>
        <v> </v>
      </c>
      <c r="M236" s="1" t="str">
        <f>IF(G236=Sheet2!$B$8,"Provide reason for withdrawal",IF(G236=Sheet2!$B$2,"Provide 'I' = interim / 'S'=full award"," "))</f>
        <v> </v>
      </c>
      <c r="N236" s="1" t="str">
        <f>IF(OR(G236=Sheet2!$B$8,G236=Sheet2!$B$2), "Provide End date"," ")</f>
        <v> </v>
      </c>
      <c r="O236" s="1" t="str">
        <f>IF(G236=Sheet2!$B$6, "Provide start date of IOS"," ")</f>
        <v> </v>
      </c>
      <c r="P236" s="1" t="str">
        <f>IF(G236=Sheet2!$B$6, "Provide expected end date of IOS"," ")</f>
        <v> </v>
      </c>
      <c r="Q236" s="1" t="str">
        <f>IF(G236=Sheet2!$B$6, "Provide reason for IOS"," ")</f>
        <v> </v>
      </c>
      <c r="R236" s="1" t="str">
        <f>IF(OR(G236=Sheet2!$B$7,G236=Sheet2!$B$12), "Provide Date for resit board"," ")</f>
        <v> </v>
      </c>
    </row>
    <row r="237" spans="9:18">
      <c r="I237" s="4"/>
      <c r="J237" s="5" t="str">
        <f>IF(G237=Sheet2!$B$11, "Repeat element with attendance or Assessment, please choose as applicable"," ")</f>
        <v> </v>
      </c>
      <c r="K237" s="5" t="str">
        <f>IF(OR(G237=Sheet2!$B$4,J237=Sheet2!$D$2), "Provide Student Load(%)"," ")</f>
        <v> </v>
      </c>
      <c r="L237" s="1" t="str">
        <f>IF(OR(G237=Sheet2!$B$4,G237=Sheet2!$B$5,G237=Sheet2!$B$6,G237=Sheet2!$B$10), "Provide new expected end date"," ")</f>
        <v> </v>
      </c>
      <c r="M237" s="1" t="str">
        <f>IF(G237=Sheet2!$B$8,"Provide reason for withdrawal",IF(G237=Sheet2!$B$2,"Provide 'I' = interim / 'S'=full award"," "))</f>
        <v> </v>
      </c>
      <c r="N237" s="1" t="str">
        <f>IF(OR(G237=Sheet2!$B$8,G237=Sheet2!$B$2), "Provide End date"," ")</f>
        <v> </v>
      </c>
      <c r="O237" s="1" t="str">
        <f>IF(G237=Sheet2!$B$6, "Provide start date of IOS"," ")</f>
        <v> </v>
      </c>
      <c r="P237" s="1" t="str">
        <f>IF(G237=Sheet2!$B$6, "Provide expected end date of IOS"," ")</f>
        <v> </v>
      </c>
      <c r="Q237" s="1" t="str">
        <f>IF(G237=Sheet2!$B$6, "Provide reason for IOS"," ")</f>
        <v> </v>
      </c>
      <c r="R237" s="1" t="str">
        <f>IF(OR(G237=Sheet2!$B$7,G237=Sheet2!$B$12), "Provide Date for resit board"," ")</f>
        <v> </v>
      </c>
    </row>
    <row r="238" spans="9:18">
      <c r="I238" s="4"/>
      <c r="J238" s="5" t="str">
        <f>IF(G238=Sheet2!$B$11, "Repeat element with attendance or Assessment, please choose as applicable"," ")</f>
        <v> </v>
      </c>
      <c r="K238" s="5" t="str">
        <f>IF(OR(G238=Sheet2!$B$4,J238=Sheet2!$D$2), "Provide Student Load(%)"," ")</f>
        <v> </v>
      </c>
      <c r="L238" s="1" t="str">
        <f>IF(OR(G238=Sheet2!$B$4,G238=Sheet2!$B$5,G238=Sheet2!$B$6,G238=Sheet2!$B$10), "Provide new expected end date"," ")</f>
        <v> </v>
      </c>
      <c r="M238" s="1" t="str">
        <f>IF(G238=Sheet2!$B$8,"Provide reason for withdrawal",IF(G238=Sheet2!$B$2,"Provide 'I' = interim / 'S'=full award"," "))</f>
        <v> </v>
      </c>
      <c r="N238" s="1" t="str">
        <f>IF(OR(G238=Sheet2!$B$8,G238=Sheet2!$B$2), "Provide End date"," ")</f>
        <v> </v>
      </c>
      <c r="O238" s="1" t="str">
        <f>IF(G238=Sheet2!$B$6, "Provide start date of IOS"," ")</f>
        <v> </v>
      </c>
      <c r="P238" s="1" t="str">
        <f>IF(G238=Sheet2!$B$6, "Provide expected end date of IOS"," ")</f>
        <v> </v>
      </c>
      <c r="Q238" s="1" t="str">
        <f>IF(G238=Sheet2!$B$6, "Provide reason for IOS"," ")</f>
        <v> </v>
      </c>
      <c r="R238" s="1" t="str">
        <f>IF(OR(G238=Sheet2!$B$7,G238=Sheet2!$B$12), "Provide Date for resit board"," ")</f>
        <v> </v>
      </c>
    </row>
    <row r="239" spans="9:18">
      <c r="I239" s="4"/>
      <c r="J239" s="5" t="str">
        <f>IF(G239=Sheet2!$B$11, "Repeat element with attendance or Assessment, please choose as applicable"," ")</f>
        <v> </v>
      </c>
      <c r="K239" s="5" t="str">
        <f>IF(OR(G239=Sheet2!$B$4,J239=Sheet2!$D$2), "Provide Student Load(%)"," ")</f>
        <v> </v>
      </c>
      <c r="L239" s="1" t="str">
        <f>IF(OR(G239=Sheet2!$B$4,G239=Sheet2!$B$5,G239=Sheet2!$B$6,G239=Sheet2!$B$10), "Provide new expected end date"," ")</f>
        <v> </v>
      </c>
      <c r="M239" s="1" t="str">
        <f>IF(G239=Sheet2!$B$8,"Provide reason for withdrawal",IF(G239=Sheet2!$B$2,"Provide 'I' = interim / 'S'=full award"," "))</f>
        <v> </v>
      </c>
      <c r="N239" s="1" t="str">
        <f>IF(OR(G239=Sheet2!$B$8,G239=Sheet2!$B$2), "Provide End date"," ")</f>
        <v> </v>
      </c>
      <c r="O239" s="1" t="str">
        <f>IF(G239=Sheet2!$B$6, "Provide start date of IOS"," ")</f>
        <v> </v>
      </c>
      <c r="P239" s="1" t="str">
        <f>IF(G239=Sheet2!$B$6, "Provide expected end date of IOS"," ")</f>
        <v> </v>
      </c>
      <c r="Q239" s="1" t="str">
        <f>IF(G239=Sheet2!$B$6, "Provide reason for IOS"," ")</f>
        <v> </v>
      </c>
      <c r="R239" s="1" t="str">
        <f>IF(OR(G239=Sheet2!$B$7,G239=Sheet2!$B$12), "Provide Date for resit board"," ")</f>
        <v> </v>
      </c>
    </row>
    <row r="240" spans="9:18">
      <c r="I240" s="4"/>
      <c r="J240" s="5" t="str">
        <f>IF(G240=Sheet2!$B$11, "Repeat element with attendance or Assessment, please choose as applicable"," ")</f>
        <v> </v>
      </c>
      <c r="K240" s="5" t="str">
        <f>IF(OR(G240=Sheet2!$B$4,J240=Sheet2!$D$2), "Provide Student Load(%)"," ")</f>
        <v> </v>
      </c>
      <c r="L240" s="1" t="str">
        <f>IF(OR(G240=Sheet2!$B$4,G240=Sheet2!$B$5,G240=Sheet2!$B$6,G240=Sheet2!$B$10), "Provide new expected end date"," ")</f>
        <v> </v>
      </c>
      <c r="M240" s="1" t="str">
        <f>IF(G240=Sheet2!$B$8,"Provide reason for withdrawal",IF(G240=Sheet2!$B$2,"Provide 'I' = interim / 'S'=full award"," "))</f>
        <v> </v>
      </c>
      <c r="N240" s="1" t="str">
        <f>IF(OR(G240=Sheet2!$B$8,G240=Sheet2!$B$2), "Provide End date"," ")</f>
        <v> </v>
      </c>
      <c r="O240" s="1" t="str">
        <f>IF(G240=Sheet2!$B$6, "Provide start date of IOS"," ")</f>
        <v> </v>
      </c>
      <c r="P240" s="1" t="str">
        <f>IF(G240=Sheet2!$B$6, "Provide expected end date of IOS"," ")</f>
        <v> </v>
      </c>
      <c r="Q240" s="1" t="str">
        <f>IF(G240=Sheet2!$B$6, "Provide reason for IOS"," ")</f>
        <v> </v>
      </c>
      <c r="R240" s="1" t="str">
        <f>IF(OR(G240=Sheet2!$B$7,G240=Sheet2!$B$12), "Provide Date for resit board"," ")</f>
        <v> </v>
      </c>
    </row>
    <row r="241" spans="9:18">
      <c r="I241" s="4"/>
      <c r="J241" s="5" t="str">
        <f>IF(G241=Sheet2!$B$11, "Repeat element with attendance or Assessment, please choose as applicable"," ")</f>
        <v> </v>
      </c>
      <c r="K241" s="5" t="str">
        <f>IF(OR(G241=Sheet2!$B$4,J241=Sheet2!$D$2), "Provide Student Load(%)"," ")</f>
        <v> </v>
      </c>
      <c r="L241" s="1" t="str">
        <f>IF(OR(G241=Sheet2!$B$4,G241=Sheet2!$B$5,G241=Sheet2!$B$6,G241=Sheet2!$B$10), "Provide new expected end date"," ")</f>
        <v> </v>
      </c>
      <c r="M241" s="1" t="str">
        <f>IF(G241=Sheet2!$B$8,"Provide reason for withdrawal",IF(G241=Sheet2!$B$2,"Provide 'I' = interim / 'S'=full award"," "))</f>
        <v> </v>
      </c>
      <c r="N241" s="1" t="str">
        <f>IF(OR(G241=Sheet2!$B$8,G241=Sheet2!$B$2), "Provide End date"," ")</f>
        <v> </v>
      </c>
      <c r="O241" s="1" t="str">
        <f>IF(G241=Sheet2!$B$6, "Provide start date of IOS"," ")</f>
        <v> </v>
      </c>
      <c r="P241" s="1" t="str">
        <f>IF(G241=Sheet2!$B$6, "Provide expected end date of IOS"," ")</f>
        <v> </v>
      </c>
      <c r="Q241" s="1" t="str">
        <f>IF(G241=Sheet2!$B$6, "Provide reason for IOS"," ")</f>
        <v> </v>
      </c>
      <c r="R241" s="1" t="str">
        <f>IF(OR(G241=Sheet2!$B$7,G241=Sheet2!$B$12), "Provide Date for resit board"," ")</f>
        <v> </v>
      </c>
    </row>
    <row r="242" spans="9:18">
      <c r="I242" s="4"/>
      <c r="J242" s="5" t="str">
        <f>IF(G242=Sheet2!$B$11, "Repeat element with attendance or Assessment, please choose as applicable"," ")</f>
        <v> </v>
      </c>
      <c r="K242" s="5" t="str">
        <f>IF(OR(G242=Sheet2!$B$4,J242=Sheet2!$D$2), "Provide Student Load(%)"," ")</f>
        <v> </v>
      </c>
      <c r="L242" s="1" t="str">
        <f>IF(OR(G242=Sheet2!$B$4,G242=Sheet2!$B$5,G242=Sheet2!$B$6,G242=Sheet2!$B$10), "Provide new expected end date"," ")</f>
        <v> </v>
      </c>
      <c r="M242" s="1" t="str">
        <f>IF(G242=Sheet2!$B$8,"Provide reason for withdrawal",IF(G242=Sheet2!$B$2,"Provide 'I' = interim / 'S'=full award"," "))</f>
        <v> </v>
      </c>
      <c r="N242" s="1" t="str">
        <f>IF(OR(G242=Sheet2!$B$8,G242=Sheet2!$B$2), "Provide End date"," ")</f>
        <v> </v>
      </c>
      <c r="O242" s="1" t="str">
        <f>IF(G242=Sheet2!$B$6, "Provide start date of IOS"," ")</f>
        <v> </v>
      </c>
      <c r="P242" s="1" t="str">
        <f>IF(G242=Sheet2!$B$6, "Provide expected end date of IOS"," ")</f>
        <v> </v>
      </c>
      <c r="Q242" s="1" t="str">
        <f>IF(G242=Sheet2!$B$6, "Provide reason for IOS"," ")</f>
        <v> </v>
      </c>
      <c r="R242" s="1" t="str">
        <f>IF(OR(G242=Sheet2!$B$7,G242=Sheet2!$B$12), "Provide Date for resit board"," ")</f>
        <v> </v>
      </c>
    </row>
    <row r="243" spans="9:18">
      <c r="I243" s="4"/>
      <c r="J243" s="5" t="str">
        <f>IF(G243=Sheet2!$B$11, "Repeat element with attendance or Assessment, please choose as applicable"," ")</f>
        <v> </v>
      </c>
      <c r="K243" s="5" t="str">
        <f>IF(OR(G243=Sheet2!$B$4,J243=Sheet2!$D$2), "Provide Student Load(%)"," ")</f>
        <v> </v>
      </c>
      <c r="L243" s="1" t="str">
        <f>IF(OR(G243=Sheet2!$B$4,G243=Sheet2!$B$5,G243=Sheet2!$B$6,G243=Sheet2!$B$10), "Provide new expected end date"," ")</f>
        <v> </v>
      </c>
      <c r="M243" s="1" t="str">
        <f>IF(G243=Sheet2!$B$8,"Provide reason for withdrawal",IF(G243=Sheet2!$B$2,"Provide 'I' = interim / 'S'=full award"," "))</f>
        <v> </v>
      </c>
      <c r="N243" s="1" t="str">
        <f>IF(OR(G243=Sheet2!$B$8,G243=Sheet2!$B$2), "Provide End date"," ")</f>
        <v> </v>
      </c>
      <c r="O243" s="1" t="str">
        <f>IF(G243=Sheet2!$B$6, "Provide start date of IOS"," ")</f>
        <v> </v>
      </c>
      <c r="P243" s="1" t="str">
        <f>IF(G243=Sheet2!$B$6, "Provide expected end date of IOS"," ")</f>
        <v> </v>
      </c>
      <c r="Q243" s="1" t="str">
        <f>IF(G243=Sheet2!$B$6, "Provide reason for IOS"," ")</f>
        <v> </v>
      </c>
      <c r="R243" s="1" t="str">
        <f>IF(OR(G243=Sheet2!$B$7,G243=Sheet2!$B$12), "Provide Date for resit board"," ")</f>
        <v> </v>
      </c>
    </row>
    <row r="244" spans="9:18">
      <c r="I244" s="4"/>
      <c r="J244" s="5" t="str">
        <f>IF(G244=Sheet2!$B$11, "Repeat element with attendance or Assessment, please choose as applicable"," ")</f>
        <v> </v>
      </c>
      <c r="K244" s="5" t="str">
        <f>IF(OR(G244=Sheet2!$B$4,J244=Sheet2!$D$2), "Provide Student Load(%)"," ")</f>
        <v> </v>
      </c>
      <c r="L244" s="1" t="str">
        <f>IF(OR(G244=Sheet2!$B$4,G244=Sheet2!$B$5,G244=Sheet2!$B$6,G244=Sheet2!$B$10), "Provide new expected end date"," ")</f>
        <v> </v>
      </c>
      <c r="M244" s="1" t="str">
        <f>IF(G244=Sheet2!$B$8,"Provide reason for withdrawal",IF(G244=Sheet2!$B$2,"Provide 'I' = interim / 'S'=full award"," "))</f>
        <v> </v>
      </c>
      <c r="N244" s="1" t="str">
        <f>IF(OR(G244=Sheet2!$B$8,G244=Sheet2!$B$2), "Provide End date"," ")</f>
        <v> </v>
      </c>
      <c r="O244" s="1" t="str">
        <f>IF(G244=Sheet2!$B$6, "Provide start date of IOS"," ")</f>
        <v> </v>
      </c>
      <c r="P244" s="1" t="str">
        <f>IF(G244=Sheet2!$B$6, "Provide expected end date of IOS"," ")</f>
        <v> </v>
      </c>
      <c r="Q244" s="1" t="str">
        <f>IF(G244=Sheet2!$B$6, "Provide reason for IOS"," ")</f>
        <v> </v>
      </c>
      <c r="R244" s="1" t="str">
        <f>IF(OR(G244=Sheet2!$B$7,G244=Sheet2!$B$12), "Provide Date for resit board"," ")</f>
        <v> </v>
      </c>
    </row>
    <row r="245" spans="9:18">
      <c r="I245" s="4"/>
      <c r="J245" s="5" t="str">
        <f>IF(G245=Sheet2!$B$11, "Repeat element with attendance or Assessment, please choose as applicable"," ")</f>
        <v> </v>
      </c>
      <c r="K245" s="5" t="str">
        <f>IF(OR(G245=Sheet2!$B$4,J245=Sheet2!$D$2), "Provide Student Load(%)"," ")</f>
        <v> </v>
      </c>
      <c r="L245" s="1" t="str">
        <f>IF(OR(G245=Sheet2!$B$4,G245=Sheet2!$B$5,G245=Sheet2!$B$6,G245=Sheet2!$B$10), "Provide new expected end date"," ")</f>
        <v> </v>
      </c>
      <c r="M245" s="1" t="str">
        <f>IF(G245=Sheet2!$B$8,"Provide reason for withdrawal",IF(G245=Sheet2!$B$2,"Provide 'I' = interim / 'S'=full award"," "))</f>
        <v> </v>
      </c>
      <c r="N245" s="1" t="str">
        <f>IF(OR(G245=Sheet2!$B$8,G245=Sheet2!$B$2), "Provide End date"," ")</f>
        <v> </v>
      </c>
      <c r="O245" s="1" t="str">
        <f>IF(G245=Sheet2!$B$6, "Provide start date of IOS"," ")</f>
        <v> </v>
      </c>
      <c r="P245" s="1" t="str">
        <f>IF(G245=Sheet2!$B$6, "Provide expected end date of IOS"," ")</f>
        <v> </v>
      </c>
      <c r="Q245" s="1" t="str">
        <f>IF(G245=Sheet2!$B$6, "Provide reason for IOS"," ")</f>
        <v> </v>
      </c>
      <c r="R245" s="1" t="str">
        <f>IF(OR(G245=Sheet2!$B$7,G245=Sheet2!$B$12), "Provide Date for resit board"," ")</f>
        <v> </v>
      </c>
    </row>
    <row r="246" spans="9:18">
      <c r="I246" s="4"/>
      <c r="J246" s="5" t="str">
        <f>IF(G246=Sheet2!$B$11, "Repeat element with attendance or Assessment, please choose as applicable"," ")</f>
        <v> </v>
      </c>
      <c r="K246" s="5" t="str">
        <f>IF(OR(G246=Sheet2!$B$4,J246=Sheet2!$D$2), "Provide Student Load(%)"," ")</f>
        <v> </v>
      </c>
      <c r="L246" s="1" t="str">
        <f>IF(OR(G246=Sheet2!$B$4,G246=Sheet2!$B$5,G246=Sheet2!$B$6,G246=Sheet2!$B$10), "Provide new expected end date"," ")</f>
        <v> </v>
      </c>
      <c r="M246" s="1" t="str">
        <f>IF(G246=Sheet2!$B$8,"Provide reason for withdrawal",IF(G246=Sheet2!$B$2,"Provide 'I' = interim / 'S'=full award"," "))</f>
        <v> </v>
      </c>
      <c r="N246" s="1" t="str">
        <f>IF(OR(G246=Sheet2!$B$8,G246=Sheet2!$B$2), "Provide End date"," ")</f>
        <v> </v>
      </c>
      <c r="O246" s="1" t="str">
        <f>IF(G246=Sheet2!$B$6, "Provide start date of IOS"," ")</f>
        <v> </v>
      </c>
      <c r="P246" s="1" t="str">
        <f>IF(G246=Sheet2!$B$6, "Provide expected end date of IOS"," ")</f>
        <v> </v>
      </c>
      <c r="Q246" s="1" t="str">
        <f>IF(G246=Sheet2!$B$6, "Provide reason for IOS"," ")</f>
        <v> </v>
      </c>
      <c r="R246" s="1" t="str">
        <f>IF(OR(G246=Sheet2!$B$7,G246=Sheet2!$B$12), "Provide Date for resit board"," ")</f>
        <v> </v>
      </c>
    </row>
    <row r="247" spans="9:18">
      <c r="I247" s="4"/>
      <c r="J247" s="5" t="str">
        <f>IF(G247=Sheet2!$B$11, "Repeat element with attendance or Assessment, please choose as applicable"," ")</f>
        <v> </v>
      </c>
      <c r="K247" s="5" t="str">
        <f>IF(OR(G247=Sheet2!$B$4,J247=Sheet2!$D$2), "Provide Student Load(%)"," ")</f>
        <v> </v>
      </c>
      <c r="L247" s="1" t="str">
        <f>IF(OR(G247=Sheet2!$B$4,G247=Sheet2!$B$5,G247=Sheet2!$B$6,G247=Sheet2!$B$10), "Provide new expected end date"," ")</f>
        <v> </v>
      </c>
      <c r="M247" s="1" t="str">
        <f>IF(G247=Sheet2!$B$8,"Provide reason for withdrawal",IF(G247=Sheet2!$B$2,"Provide 'I' = interim / 'S'=full award"," "))</f>
        <v> </v>
      </c>
      <c r="N247" s="1" t="str">
        <f>IF(OR(G247=Sheet2!$B$8,G247=Sheet2!$B$2), "Provide End date"," ")</f>
        <v> </v>
      </c>
      <c r="O247" s="1" t="str">
        <f>IF(G247=Sheet2!$B$6, "Provide start date of IOS"," ")</f>
        <v> </v>
      </c>
      <c r="P247" s="1" t="str">
        <f>IF(G247=Sheet2!$B$6, "Provide expected end date of IOS"," ")</f>
        <v> </v>
      </c>
      <c r="Q247" s="1" t="str">
        <f>IF(G247=Sheet2!$B$6, "Provide reason for IOS"," ")</f>
        <v> </v>
      </c>
      <c r="R247" s="1" t="str">
        <f>IF(OR(G247=Sheet2!$B$7,G247=Sheet2!$B$12), "Provide Date for resit board"," ")</f>
        <v> </v>
      </c>
    </row>
    <row r="248" spans="9:18">
      <c r="I248" s="4"/>
      <c r="J248" s="5" t="str">
        <f>IF(G248=Sheet2!$B$11, "Repeat element with attendance or Assessment, please choose as applicable"," ")</f>
        <v> </v>
      </c>
      <c r="K248" s="5" t="str">
        <f>IF(OR(G248=Sheet2!$B$4,J248=Sheet2!$D$2), "Provide Student Load(%)"," ")</f>
        <v> </v>
      </c>
      <c r="L248" s="1" t="str">
        <f>IF(OR(G248=Sheet2!$B$4,G248=Sheet2!$B$5,G248=Sheet2!$B$6,G248=Sheet2!$B$10), "Provide new expected end date"," ")</f>
        <v> </v>
      </c>
      <c r="M248" s="1" t="str">
        <f>IF(G248=Sheet2!$B$8,"Provide reason for withdrawal",IF(G248=Sheet2!$B$2,"Provide 'I' = interim / 'S'=full award"," "))</f>
        <v> </v>
      </c>
      <c r="N248" s="1" t="str">
        <f>IF(OR(G248=Sheet2!$B$8,G248=Sheet2!$B$2), "Provide End date"," ")</f>
        <v> </v>
      </c>
      <c r="O248" s="1" t="str">
        <f>IF(G248=Sheet2!$B$6, "Provide start date of IOS"," ")</f>
        <v> </v>
      </c>
      <c r="P248" s="1" t="str">
        <f>IF(G248=Sheet2!$B$6, "Provide expected end date of IOS"," ")</f>
        <v> </v>
      </c>
      <c r="Q248" s="1" t="str">
        <f>IF(G248=Sheet2!$B$6, "Provide reason for IOS"," ")</f>
        <v> </v>
      </c>
      <c r="R248" s="1" t="str">
        <f>IF(OR(G248=Sheet2!$B$7,G248=Sheet2!$B$12), "Provide Date for resit board"," ")</f>
        <v> </v>
      </c>
    </row>
    <row r="249" spans="9:18">
      <c r="I249" s="4"/>
      <c r="J249" s="5" t="str">
        <f>IF(G249=Sheet2!$B$11, "Repeat element with attendance or Assessment, please choose as applicable"," ")</f>
        <v> </v>
      </c>
      <c r="K249" s="5" t="str">
        <f>IF(OR(G249=Sheet2!$B$4,J249=Sheet2!$D$2), "Provide Student Load(%)"," ")</f>
        <v> </v>
      </c>
      <c r="L249" s="1" t="str">
        <f>IF(OR(G249=Sheet2!$B$4,G249=Sheet2!$B$5,G249=Sheet2!$B$6,G249=Sheet2!$B$10), "Provide new expected end date"," ")</f>
        <v> </v>
      </c>
      <c r="M249" s="1" t="str">
        <f>IF(G249=Sheet2!$B$8,"Provide reason for withdrawal",IF(G249=Sheet2!$B$2,"Provide 'I' = interim / 'S'=full award"," "))</f>
        <v> </v>
      </c>
      <c r="N249" s="1" t="str">
        <f>IF(OR(G249=Sheet2!$B$8,G249=Sheet2!$B$2), "Provide End date"," ")</f>
        <v> </v>
      </c>
      <c r="O249" s="1" t="str">
        <f>IF(G249=Sheet2!$B$6, "Provide start date of IOS"," ")</f>
        <v> </v>
      </c>
      <c r="P249" s="1" t="str">
        <f>IF(G249=Sheet2!$B$6, "Provide expected end date of IOS"," ")</f>
        <v> </v>
      </c>
      <c r="Q249" s="1" t="str">
        <f>IF(G249=Sheet2!$B$6, "Provide reason for IOS"," ")</f>
        <v> </v>
      </c>
      <c r="R249" s="1" t="str">
        <f>IF(OR(G249=Sheet2!$B$7,G249=Sheet2!$B$12), "Provide Date for resit board"," ")</f>
        <v> </v>
      </c>
    </row>
    <row r="250" spans="9:18">
      <c r="I250" s="4"/>
      <c r="J250" s="5" t="str">
        <f>IF(G250=Sheet2!$B$11, "Repeat element with attendance or Assessment, please choose as applicable"," ")</f>
        <v> </v>
      </c>
      <c r="K250" s="5" t="str">
        <f>IF(OR(G250=Sheet2!$B$4,J250=Sheet2!$D$2), "Provide Student Load(%)"," ")</f>
        <v> </v>
      </c>
      <c r="L250" s="1" t="str">
        <f>IF(OR(G250=Sheet2!$B$4,G250=Sheet2!$B$5,G250=Sheet2!$B$6,G250=Sheet2!$B$10), "Provide new expected end date"," ")</f>
        <v> </v>
      </c>
      <c r="M250" s="1" t="str">
        <f>IF(G250=Sheet2!$B$8,"Provide reason for withdrawal",IF(G250=Sheet2!$B$2,"Provide 'I' = interim / 'S'=full award"," "))</f>
        <v> </v>
      </c>
      <c r="N250" s="1" t="str">
        <f>IF(OR(G250=Sheet2!$B$8,G250=Sheet2!$B$2), "Provide End date"," ")</f>
        <v> </v>
      </c>
      <c r="O250" s="1" t="str">
        <f>IF(G250=Sheet2!$B$6, "Provide start date of IOS"," ")</f>
        <v> </v>
      </c>
      <c r="P250" s="1" t="str">
        <f>IF(G250=Sheet2!$B$6, "Provide expected end date of IOS"," ")</f>
        <v> </v>
      </c>
      <c r="Q250" s="1" t="str">
        <f>IF(G250=Sheet2!$B$6, "Provide reason for IOS"," ")</f>
        <v> </v>
      </c>
      <c r="R250" s="1" t="str">
        <f>IF(OR(G250=Sheet2!$B$7,G250=Sheet2!$B$12), "Provide Date for resit board"," ")</f>
        <v> </v>
      </c>
    </row>
    <row r="251" spans="9:18">
      <c r="I251" s="4"/>
      <c r="J251" s="5" t="str">
        <f>IF(G251=Sheet2!$B$11, "Repeat element with attendance or Assessment, please choose as applicable"," ")</f>
        <v> </v>
      </c>
      <c r="K251" s="5" t="str">
        <f>IF(OR(G251=Sheet2!$B$4,J251=Sheet2!$D$2), "Provide Student Load(%)"," ")</f>
        <v> </v>
      </c>
      <c r="L251" s="1" t="str">
        <f>IF(OR(G251=Sheet2!$B$4,G251=Sheet2!$B$5,G251=Sheet2!$B$6,G251=Sheet2!$B$10), "Provide new expected end date"," ")</f>
        <v> </v>
      </c>
      <c r="M251" s="1" t="str">
        <f>IF(G251=Sheet2!$B$8,"Provide reason for withdrawal",IF(G251=Sheet2!$B$2,"Provide 'I' = interim / 'S'=full award"," "))</f>
        <v> </v>
      </c>
      <c r="N251" s="1" t="str">
        <f>IF(OR(G251=Sheet2!$B$8,G251=Sheet2!$B$2), "Provide End date"," ")</f>
        <v> </v>
      </c>
      <c r="O251" s="1" t="str">
        <f>IF(G251=Sheet2!$B$6, "Provide start date of IOS"," ")</f>
        <v> </v>
      </c>
      <c r="P251" s="1" t="str">
        <f>IF(G251=Sheet2!$B$6, "Provide expected end date of IOS"," ")</f>
        <v> </v>
      </c>
      <c r="Q251" s="1" t="str">
        <f>IF(G251=Sheet2!$B$6, "Provide reason for IOS"," ")</f>
        <v> </v>
      </c>
      <c r="R251" s="1" t="str">
        <f>IF(OR(G251=Sheet2!$B$7,G251=Sheet2!$B$12), "Provide Date for resit board"," ")</f>
        <v> </v>
      </c>
    </row>
    <row r="252" spans="9:18">
      <c r="I252" s="4"/>
      <c r="J252" s="5" t="str">
        <f>IF(G252=Sheet2!$B$11, "Repeat element with attendance or Assessment, please choose as applicable"," ")</f>
        <v> </v>
      </c>
      <c r="K252" s="5" t="str">
        <f>IF(OR(G252=Sheet2!$B$4,J252=Sheet2!$D$2), "Provide Student Load(%)"," ")</f>
        <v> </v>
      </c>
      <c r="L252" s="1" t="str">
        <f>IF(OR(G252=Sheet2!$B$4,G252=Sheet2!$B$5,G252=Sheet2!$B$6,G252=Sheet2!$B$10), "Provide new expected end date"," ")</f>
        <v> </v>
      </c>
      <c r="M252" s="1" t="str">
        <f>IF(G252=Sheet2!$B$8,"Provide reason for withdrawal",IF(G252=Sheet2!$B$2,"Provide 'I' = interim / 'S'=full award"," "))</f>
        <v> </v>
      </c>
      <c r="N252" s="1" t="str">
        <f>IF(OR(G252=Sheet2!$B$8,G252=Sheet2!$B$2), "Provide End date"," ")</f>
        <v> </v>
      </c>
      <c r="O252" s="1" t="str">
        <f>IF(G252=Sheet2!$B$6, "Provide start date of IOS"," ")</f>
        <v> </v>
      </c>
      <c r="P252" s="1" t="str">
        <f>IF(G252=Sheet2!$B$6, "Provide expected end date of IOS"," ")</f>
        <v> </v>
      </c>
      <c r="Q252" s="1" t="str">
        <f>IF(G252=Sheet2!$B$6, "Provide reason for IOS"," ")</f>
        <v> </v>
      </c>
      <c r="R252" s="1" t="str">
        <f>IF(OR(G252=Sheet2!$B$7,G252=Sheet2!$B$12), "Provide Date for resit board"," ")</f>
        <v> </v>
      </c>
    </row>
    <row r="253" spans="9:18">
      <c r="I253" s="4"/>
      <c r="J253" s="5" t="str">
        <f>IF(G253=Sheet2!$B$11, "Repeat element with attendance or Assessment, please choose as applicable"," ")</f>
        <v> </v>
      </c>
      <c r="K253" s="5" t="str">
        <f>IF(OR(G253=Sheet2!$B$4,J253=Sheet2!$D$2), "Provide Student Load(%)"," ")</f>
        <v> </v>
      </c>
      <c r="L253" s="1" t="str">
        <f>IF(OR(G253=Sheet2!$B$4,G253=Sheet2!$B$5,G253=Sheet2!$B$6,G253=Sheet2!$B$10), "Provide new expected end date"," ")</f>
        <v> </v>
      </c>
      <c r="M253" s="1" t="str">
        <f>IF(G253=Sheet2!$B$8,"Provide reason for withdrawal",IF(G253=Sheet2!$B$2,"Provide 'I' = interim / 'S'=full award"," "))</f>
        <v> </v>
      </c>
      <c r="N253" s="1" t="str">
        <f>IF(OR(G253=Sheet2!$B$8,G253=Sheet2!$B$2), "Provide End date"," ")</f>
        <v> </v>
      </c>
      <c r="O253" s="1" t="str">
        <f>IF(G253=Sheet2!$B$6, "Provide start date of IOS"," ")</f>
        <v> </v>
      </c>
      <c r="P253" s="1" t="str">
        <f>IF(G253=Sheet2!$B$6, "Provide expected end date of IOS"," ")</f>
        <v> </v>
      </c>
      <c r="Q253" s="1" t="str">
        <f>IF(G253=Sheet2!$B$6, "Provide reason for IOS"," ")</f>
        <v> </v>
      </c>
      <c r="R253" s="1" t="str">
        <f>IF(OR(G253=Sheet2!$B$7,G253=Sheet2!$B$12), "Provide Date for resit board"," ")</f>
        <v> </v>
      </c>
    </row>
    <row r="254" spans="9:18">
      <c r="I254" s="4"/>
      <c r="J254" s="5" t="str">
        <f>IF(G254=Sheet2!$B$11, "Repeat element with attendance or Assessment, please choose as applicable"," ")</f>
        <v> </v>
      </c>
      <c r="K254" s="5" t="str">
        <f>IF(OR(G254=Sheet2!$B$4,J254=Sheet2!$D$2), "Provide Student Load(%)"," ")</f>
        <v> </v>
      </c>
      <c r="L254" s="1" t="str">
        <f>IF(OR(G254=Sheet2!$B$4,G254=Sheet2!$B$5,G254=Sheet2!$B$6,G254=Sheet2!$B$10), "Provide new expected end date"," ")</f>
        <v> </v>
      </c>
      <c r="M254" s="1" t="str">
        <f>IF(G254=Sheet2!$B$8,"Provide reason for withdrawal",IF(G254=Sheet2!$B$2,"Provide 'I' = interim / 'S'=full award"," "))</f>
        <v> </v>
      </c>
      <c r="N254" s="1" t="str">
        <f>IF(OR(G254=Sheet2!$B$8,G254=Sheet2!$B$2), "Provide End date"," ")</f>
        <v> </v>
      </c>
      <c r="O254" s="1" t="str">
        <f>IF(G254=Sheet2!$B$6, "Provide start date of IOS"," ")</f>
        <v> </v>
      </c>
      <c r="P254" s="1" t="str">
        <f>IF(G254=Sheet2!$B$6, "Provide expected end date of IOS"," ")</f>
        <v> </v>
      </c>
      <c r="Q254" s="1" t="str">
        <f>IF(G254=Sheet2!$B$6, "Provide reason for IOS"," ")</f>
        <v> </v>
      </c>
      <c r="R254" s="1" t="str">
        <f>IF(OR(G254=Sheet2!$B$7,G254=Sheet2!$B$12), "Provide Date for resit board"," ")</f>
        <v> </v>
      </c>
    </row>
    <row r="255" spans="9:18">
      <c r="I255" s="4"/>
      <c r="J255" s="5" t="str">
        <f>IF(G255=Sheet2!$B$11, "Repeat element with attendance or Assessment, please choose as applicable"," ")</f>
        <v> </v>
      </c>
      <c r="K255" s="5" t="str">
        <f>IF(OR(G255=Sheet2!$B$4,J255=Sheet2!$D$2), "Provide Student Load(%)"," ")</f>
        <v> </v>
      </c>
      <c r="L255" s="1" t="str">
        <f>IF(OR(G255=Sheet2!$B$4,G255=Sheet2!$B$5,G255=Sheet2!$B$6,G255=Sheet2!$B$10), "Provide new expected end date"," ")</f>
        <v> </v>
      </c>
      <c r="M255" s="1" t="str">
        <f>IF(G255=Sheet2!$B$8,"Provide reason for withdrawal",IF(G255=Sheet2!$B$2,"Provide 'I' = interim / 'S'=full award"," "))</f>
        <v> </v>
      </c>
      <c r="N255" s="1" t="str">
        <f>IF(OR(G255=Sheet2!$B$8,G255=Sheet2!$B$2), "Provide End date"," ")</f>
        <v> </v>
      </c>
      <c r="O255" s="1" t="str">
        <f>IF(G255=Sheet2!$B$6, "Provide start date of IOS"," ")</f>
        <v> </v>
      </c>
      <c r="P255" s="1" t="str">
        <f>IF(G255=Sheet2!$B$6, "Provide expected end date of IOS"," ")</f>
        <v> </v>
      </c>
      <c r="Q255" s="1" t="str">
        <f>IF(G255=Sheet2!$B$6, "Provide reason for IOS"," ")</f>
        <v> </v>
      </c>
      <c r="R255" s="1" t="str">
        <f>IF(OR(G255=Sheet2!$B$7,G255=Sheet2!$B$12), "Provide Date for resit board"," ")</f>
        <v> </v>
      </c>
    </row>
    <row r="256" spans="9:18">
      <c r="I256" s="4"/>
      <c r="J256" s="5" t="str">
        <f>IF(G256=Sheet2!$B$11, "Repeat element with attendance or Assessment, please choose as applicable"," ")</f>
        <v> </v>
      </c>
      <c r="K256" s="5" t="str">
        <f>IF(OR(G256=Sheet2!$B$4,J256=Sheet2!$D$2), "Provide Student Load(%)"," ")</f>
        <v> </v>
      </c>
      <c r="L256" s="1" t="str">
        <f>IF(OR(G256=Sheet2!$B$4,G256=Sheet2!$B$5,G256=Sheet2!$B$6,G256=Sheet2!$B$10), "Provide new expected end date"," ")</f>
        <v> </v>
      </c>
      <c r="M256" s="1" t="str">
        <f>IF(G256=Sheet2!$B$8,"Provide reason for withdrawal",IF(G256=Sheet2!$B$2,"Provide 'I' = interim / 'S'=full award"," "))</f>
        <v> </v>
      </c>
      <c r="N256" s="1" t="str">
        <f>IF(OR(G256=Sheet2!$B$8,G256=Sheet2!$B$2), "Provide End date"," ")</f>
        <v> </v>
      </c>
      <c r="O256" s="1" t="str">
        <f>IF(G256=Sheet2!$B$6, "Provide start date of IOS"," ")</f>
        <v> </v>
      </c>
      <c r="P256" s="1" t="str">
        <f>IF(G256=Sheet2!$B$6, "Provide expected end date of IOS"," ")</f>
        <v> </v>
      </c>
      <c r="Q256" s="1" t="str">
        <f>IF(G256=Sheet2!$B$6, "Provide reason for IOS"," ")</f>
        <v> </v>
      </c>
      <c r="R256" s="1" t="str">
        <f>IF(OR(G256=Sheet2!$B$7,G256=Sheet2!$B$12), "Provide Date for resit board"," ")</f>
        <v> </v>
      </c>
    </row>
    <row r="257" spans="9:18">
      <c r="I257" s="4"/>
      <c r="J257" s="5" t="str">
        <f>IF(G257=Sheet2!$B$11, "Repeat element with attendance or Assessment, please choose as applicable"," ")</f>
        <v> </v>
      </c>
      <c r="K257" s="5" t="str">
        <f>IF(OR(G257=Sheet2!$B$4,J257=Sheet2!$D$2), "Provide Student Load(%)"," ")</f>
        <v> </v>
      </c>
      <c r="L257" s="1" t="str">
        <f>IF(OR(G257=Sheet2!$B$4,G257=Sheet2!$B$5,G257=Sheet2!$B$6,G257=Sheet2!$B$10), "Provide new expected end date"," ")</f>
        <v> </v>
      </c>
      <c r="M257" s="1" t="str">
        <f>IF(G257=Sheet2!$B$8,"Provide reason for withdrawal",IF(G257=Sheet2!$B$2,"Provide 'I' = interim / 'S'=full award"," "))</f>
        <v> </v>
      </c>
      <c r="N257" s="1" t="str">
        <f>IF(OR(G257=Sheet2!$B$8,G257=Sheet2!$B$2), "Provide End date"," ")</f>
        <v> </v>
      </c>
      <c r="O257" s="1" t="str">
        <f>IF(G257=Sheet2!$B$6, "Provide start date of IOS"," ")</f>
        <v> </v>
      </c>
      <c r="P257" s="1" t="str">
        <f>IF(G257=Sheet2!$B$6, "Provide expected end date of IOS"," ")</f>
        <v> </v>
      </c>
      <c r="Q257" s="1" t="str">
        <f>IF(G257=Sheet2!$B$6, "Provide reason for IOS"," ")</f>
        <v> </v>
      </c>
      <c r="R257" s="1" t="str">
        <f>IF(OR(G257=Sheet2!$B$7,G257=Sheet2!$B$12), "Provide Date for resit board"," ")</f>
        <v> </v>
      </c>
    </row>
    <row r="258" spans="9:18">
      <c r="I258" s="4"/>
      <c r="J258" s="5" t="str">
        <f>IF(G258=Sheet2!$B$11, "Repeat element with attendance or Assessment, please choose as applicable"," ")</f>
        <v> </v>
      </c>
      <c r="K258" s="5" t="str">
        <f>IF(OR(G258=Sheet2!$B$4,J258=Sheet2!$D$2), "Provide Student Load(%)"," ")</f>
        <v> </v>
      </c>
      <c r="L258" s="1" t="str">
        <f>IF(OR(G258=Sheet2!$B$4,G258=Sheet2!$B$5,G258=Sheet2!$B$6,G258=Sheet2!$B$10), "Provide new expected end date"," ")</f>
        <v> </v>
      </c>
      <c r="M258" s="1" t="str">
        <f>IF(G258=Sheet2!$B$8,"Provide reason for withdrawal",IF(G258=Sheet2!$B$2,"Provide 'I' = interim / 'S'=full award"," "))</f>
        <v> </v>
      </c>
      <c r="N258" s="1" t="str">
        <f>IF(OR(G258=Sheet2!$B$8,G258=Sheet2!$B$2), "Provide End date"," ")</f>
        <v> </v>
      </c>
      <c r="O258" s="1" t="str">
        <f>IF(G258=Sheet2!$B$6, "Provide start date of IOS"," ")</f>
        <v> </v>
      </c>
      <c r="P258" s="1" t="str">
        <f>IF(G258=Sheet2!$B$6, "Provide expected end date of IOS"," ")</f>
        <v> </v>
      </c>
      <c r="Q258" s="1" t="str">
        <f>IF(G258=Sheet2!$B$6, "Provide reason for IOS"," ")</f>
        <v> </v>
      </c>
      <c r="R258" s="1" t="str">
        <f>IF(OR(G258=Sheet2!$B$7,G258=Sheet2!$B$12), "Provide Date for resit board"," ")</f>
        <v> </v>
      </c>
    </row>
    <row r="259" spans="9:18">
      <c r="I259" s="4"/>
      <c r="J259" s="5" t="str">
        <f>IF(G259=Sheet2!$B$11, "Repeat element with attendance or Assessment, please choose as applicable"," ")</f>
        <v> </v>
      </c>
      <c r="K259" s="5" t="str">
        <f>IF(OR(G259=Sheet2!$B$4,J259=Sheet2!$D$2), "Provide Student Load(%)"," ")</f>
        <v> </v>
      </c>
      <c r="L259" s="1" t="str">
        <f>IF(OR(G259=Sheet2!$B$4,G259=Sheet2!$B$5,G259=Sheet2!$B$6,G259=Sheet2!$B$10), "Provide new expected end date"," ")</f>
        <v> </v>
      </c>
      <c r="M259" s="1" t="str">
        <f>IF(G259=Sheet2!$B$8,"Provide reason for withdrawal",IF(G259=Sheet2!$B$2,"Provide 'I' = interim / 'S'=full award"," "))</f>
        <v> </v>
      </c>
      <c r="N259" s="1" t="str">
        <f>IF(OR(G259=Sheet2!$B$8,G259=Sheet2!$B$2), "Provide End date"," ")</f>
        <v> </v>
      </c>
      <c r="O259" s="1" t="str">
        <f>IF(G259=Sheet2!$B$6, "Provide start date of IOS"," ")</f>
        <v> </v>
      </c>
      <c r="P259" s="1" t="str">
        <f>IF(G259=Sheet2!$B$6, "Provide expected end date of IOS"," ")</f>
        <v> </v>
      </c>
      <c r="Q259" s="1" t="str">
        <f>IF(G259=Sheet2!$B$6, "Provide reason for IOS"," ")</f>
        <v> </v>
      </c>
      <c r="R259" s="1" t="str">
        <f>IF(OR(G259=Sheet2!$B$7,G259=Sheet2!$B$12), "Provide Date for resit board"," ")</f>
        <v> </v>
      </c>
    </row>
    <row r="260" spans="9:18">
      <c r="I260" s="4"/>
      <c r="J260" s="5" t="str">
        <f>IF(G260=Sheet2!$B$11, "Repeat element with attendance or Assessment, please choose as applicable"," ")</f>
        <v> </v>
      </c>
      <c r="K260" s="5" t="str">
        <f>IF(OR(G260=Sheet2!$B$4,J260=Sheet2!$D$2), "Provide Student Load(%)"," ")</f>
        <v> </v>
      </c>
      <c r="L260" s="1" t="str">
        <f>IF(OR(G260=Sheet2!$B$4,G260=Sheet2!$B$5,G260=Sheet2!$B$6,G260=Sheet2!$B$10), "Provide new expected end date"," ")</f>
        <v> </v>
      </c>
      <c r="M260" s="1" t="str">
        <f>IF(G260=Sheet2!$B$8,"Provide reason for withdrawal",IF(G260=Sheet2!$B$2,"Provide 'I' = interim / 'S'=full award"," "))</f>
        <v> </v>
      </c>
      <c r="N260" s="1" t="str">
        <f>IF(OR(G260=Sheet2!$B$8,G260=Sheet2!$B$2), "Provide End date"," ")</f>
        <v> </v>
      </c>
      <c r="O260" s="1" t="str">
        <f>IF(G260=Sheet2!$B$6, "Provide start date of IOS"," ")</f>
        <v> </v>
      </c>
      <c r="P260" s="1" t="str">
        <f>IF(G260=Sheet2!$B$6, "Provide expected end date of IOS"," ")</f>
        <v> </v>
      </c>
      <c r="Q260" s="1" t="str">
        <f>IF(G260=Sheet2!$B$6, "Provide reason for IOS"," ")</f>
        <v> </v>
      </c>
      <c r="R260" s="1" t="str">
        <f>IF(OR(G260=Sheet2!$B$7,G260=Sheet2!$B$12), "Provide Date for resit board"," ")</f>
        <v> </v>
      </c>
    </row>
    <row r="261" spans="9:18">
      <c r="I261" s="4"/>
      <c r="J261" s="5" t="str">
        <f>IF(G261=Sheet2!$B$11, "Repeat element with attendance or Assessment, please choose as applicable"," ")</f>
        <v> </v>
      </c>
      <c r="K261" s="5" t="str">
        <f>IF(OR(G261=Sheet2!$B$4,J261=Sheet2!$D$2), "Provide Student Load(%)"," ")</f>
        <v> </v>
      </c>
      <c r="L261" s="1" t="str">
        <f>IF(OR(G261=Sheet2!$B$4,G261=Sheet2!$B$5,G261=Sheet2!$B$6,G261=Sheet2!$B$10), "Provide new expected end date"," ")</f>
        <v> </v>
      </c>
      <c r="M261" s="1" t="str">
        <f>IF(G261=Sheet2!$B$8,"Provide reason for withdrawal",IF(G261=Sheet2!$B$2,"Provide 'I' = interim / 'S'=full award"," "))</f>
        <v> </v>
      </c>
      <c r="N261" s="1" t="str">
        <f>IF(OR(G261=Sheet2!$B$8,G261=Sheet2!$B$2), "Provide End date"," ")</f>
        <v> </v>
      </c>
      <c r="O261" s="1" t="str">
        <f>IF(G261=Sheet2!$B$6, "Provide start date of IOS"," ")</f>
        <v> </v>
      </c>
      <c r="P261" s="1" t="str">
        <f>IF(G261=Sheet2!$B$6, "Provide expected end date of IOS"," ")</f>
        <v> </v>
      </c>
      <c r="Q261" s="1" t="str">
        <f>IF(G261=Sheet2!$B$6, "Provide reason for IOS"," ")</f>
        <v> </v>
      </c>
      <c r="R261" s="1" t="str">
        <f>IF(OR(G261=Sheet2!$B$7,G261=Sheet2!$B$12), "Provide Date for resit board"," ")</f>
        <v> </v>
      </c>
    </row>
    <row r="262" spans="9:18">
      <c r="I262" s="4"/>
      <c r="J262" s="5" t="str">
        <f>IF(G262=Sheet2!$B$11, "Repeat element with attendance or Assessment, please choose as applicable"," ")</f>
        <v> </v>
      </c>
      <c r="K262" s="5" t="str">
        <f>IF(OR(G262=Sheet2!$B$4,J262=Sheet2!$D$2), "Provide Student Load(%)"," ")</f>
        <v> </v>
      </c>
      <c r="L262" s="1" t="str">
        <f>IF(OR(G262=Sheet2!$B$4,G262=Sheet2!$B$5,G262=Sheet2!$B$6,G262=Sheet2!$B$10), "Provide new expected end date"," ")</f>
        <v> </v>
      </c>
      <c r="M262" s="1" t="str">
        <f>IF(G262=Sheet2!$B$8,"Provide reason for withdrawal",IF(G262=Sheet2!$B$2,"Provide 'I' = interim / 'S'=full award"," "))</f>
        <v> </v>
      </c>
      <c r="N262" s="1" t="str">
        <f>IF(OR(G262=Sheet2!$B$8,G262=Sheet2!$B$2), "Provide End date"," ")</f>
        <v> </v>
      </c>
      <c r="O262" s="1" t="str">
        <f>IF(G262=Sheet2!$B$6, "Provide start date of IOS"," ")</f>
        <v> </v>
      </c>
      <c r="P262" s="1" t="str">
        <f>IF(G262=Sheet2!$B$6, "Provide expected end date of IOS"," ")</f>
        <v> </v>
      </c>
      <c r="Q262" s="1" t="str">
        <f>IF(G262=Sheet2!$B$6, "Provide reason for IOS"," ")</f>
        <v> </v>
      </c>
      <c r="R262" s="1" t="str">
        <f>IF(OR(G262=Sheet2!$B$7,G262=Sheet2!$B$12), "Provide Date for resit board"," ")</f>
        <v> </v>
      </c>
    </row>
    <row r="263" spans="9:18">
      <c r="I263" s="4"/>
      <c r="J263" s="5" t="str">
        <f>IF(G263=Sheet2!$B$11, "Repeat element with attendance or Assessment, please choose as applicable"," ")</f>
        <v> </v>
      </c>
      <c r="K263" s="5" t="str">
        <f>IF(OR(G263=Sheet2!$B$4,J263=Sheet2!$D$2), "Provide Student Load(%)"," ")</f>
        <v> </v>
      </c>
      <c r="L263" s="1" t="str">
        <f>IF(OR(G263=Sheet2!$B$4,G263=Sheet2!$B$5,G263=Sheet2!$B$6,G263=Sheet2!$B$10), "Provide new expected end date"," ")</f>
        <v> </v>
      </c>
      <c r="M263" s="1" t="str">
        <f>IF(G263=Sheet2!$B$8,"Provide reason for withdrawal",IF(G263=Sheet2!$B$2,"Provide 'I' = interim / 'S'=full award"," "))</f>
        <v> </v>
      </c>
      <c r="N263" s="1" t="str">
        <f>IF(OR(G263=Sheet2!$B$8,G263=Sheet2!$B$2), "Provide End date"," ")</f>
        <v> </v>
      </c>
      <c r="O263" s="1" t="str">
        <f>IF(G263=Sheet2!$B$6, "Provide start date of IOS"," ")</f>
        <v> </v>
      </c>
      <c r="P263" s="1" t="str">
        <f>IF(G263=Sheet2!$B$6, "Provide expected end date of IOS"," ")</f>
        <v> </v>
      </c>
      <c r="Q263" s="1" t="str">
        <f>IF(G263=Sheet2!$B$6, "Provide reason for IOS"," ")</f>
        <v> </v>
      </c>
      <c r="R263" s="1" t="str">
        <f>IF(OR(G263=Sheet2!$B$7,G263=Sheet2!$B$12), "Provide Date for resit board"," ")</f>
        <v> </v>
      </c>
    </row>
    <row r="264" spans="9:18">
      <c r="I264" s="4"/>
      <c r="J264" s="5" t="str">
        <f>IF(G264=Sheet2!$B$11, "Repeat element with attendance or Assessment, please choose as applicable"," ")</f>
        <v> </v>
      </c>
      <c r="K264" s="5" t="str">
        <f>IF(OR(G264=Sheet2!$B$4,J264=Sheet2!$D$2), "Provide Student Load(%)"," ")</f>
        <v> </v>
      </c>
      <c r="L264" s="1" t="str">
        <f>IF(OR(G264=Sheet2!$B$4,G264=Sheet2!$B$5,G264=Sheet2!$B$6,G264=Sheet2!$B$10), "Provide new expected end date"," ")</f>
        <v> </v>
      </c>
      <c r="M264" s="1" t="str">
        <f>IF(G264=Sheet2!$B$8,"Provide reason for withdrawal",IF(G264=Sheet2!$B$2,"Provide 'I' = interim / 'S'=full award"," "))</f>
        <v> </v>
      </c>
      <c r="N264" s="1" t="str">
        <f>IF(OR(G264=Sheet2!$B$8,G264=Sheet2!$B$2), "Provide End date"," ")</f>
        <v> </v>
      </c>
      <c r="O264" s="1" t="str">
        <f>IF(G264=Sheet2!$B$6, "Provide start date of IOS"," ")</f>
        <v> </v>
      </c>
      <c r="P264" s="1" t="str">
        <f>IF(G264=Sheet2!$B$6, "Provide expected end date of IOS"," ")</f>
        <v> </v>
      </c>
      <c r="Q264" s="1" t="str">
        <f>IF(G264=Sheet2!$B$6, "Provide reason for IOS"," ")</f>
        <v> </v>
      </c>
      <c r="R264" s="1" t="str">
        <f>IF(OR(G264=Sheet2!$B$7,G264=Sheet2!$B$12), "Provide Date for resit board"," ")</f>
        <v> </v>
      </c>
    </row>
    <row r="265" spans="9:18">
      <c r="I265" s="4"/>
      <c r="J265" s="5" t="str">
        <f>IF(G265=Sheet2!$B$11, "Repeat element with attendance or Assessment, please choose as applicable"," ")</f>
        <v> </v>
      </c>
      <c r="K265" s="5" t="str">
        <f>IF(OR(G265=Sheet2!$B$4,J265=Sheet2!$D$2), "Provide Student Load(%)"," ")</f>
        <v> </v>
      </c>
      <c r="L265" s="1" t="str">
        <f>IF(OR(G265=Sheet2!$B$4,G265=Sheet2!$B$5,G265=Sheet2!$B$6,G265=Sheet2!$B$10), "Provide new expected end date"," ")</f>
        <v> </v>
      </c>
      <c r="M265" s="1" t="str">
        <f>IF(G265=Sheet2!$B$8,"Provide reason for withdrawal",IF(G265=Sheet2!$B$2,"Provide 'I' = interim / 'S'=full award"," "))</f>
        <v> </v>
      </c>
      <c r="N265" s="1" t="str">
        <f>IF(OR(G265=Sheet2!$B$8,G265=Sheet2!$B$2), "Provide End date"," ")</f>
        <v> </v>
      </c>
      <c r="O265" s="1" t="str">
        <f>IF(G265=Sheet2!$B$6, "Provide start date of IOS"," ")</f>
        <v> </v>
      </c>
      <c r="P265" s="1" t="str">
        <f>IF(G265=Sheet2!$B$6, "Provide expected end date of IOS"," ")</f>
        <v> </v>
      </c>
      <c r="Q265" s="1" t="str">
        <f>IF(G265=Sheet2!$B$6, "Provide reason for IOS"," ")</f>
        <v> </v>
      </c>
      <c r="R265" s="1" t="str">
        <f>IF(OR(G265=Sheet2!$B$7,G265=Sheet2!$B$12), "Provide Date for resit board"," ")</f>
        <v> </v>
      </c>
    </row>
    <row r="266" spans="9:18">
      <c r="I266" s="4"/>
      <c r="J266" s="5" t="str">
        <f>IF(G266=Sheet2!$B$11, "Repeat element with attendance or Assessment, please choose as applicable"," ")</f>
        <v> </v>
      </c>
      <c r="K266" s="5" t="str">
        <f>IF(OR(G266=Sheet2!$B$4,J266=Sheet2!$D$2), "Provide Student Load(%)"," ")</f>
        <v> </v>
      </c>
      <c r="L266" s="1" t="str">
        <f>IF(OR(G266=Sheet2!$B$4,G266=Sheet2!$B$5,G266=Sheet2!$B$6,G266=Sheet2!$B$10), "Provide new expected end date"," ")</f>
        <v> </v>
      </c>
      <c r="M266" s="1" t="str">
        <f>IF(G266=Sheet2!$B$8,"Provide reason for withdrawal",IF(G266=Sheet2!$B$2,"Provide 'I' = interim / 'S'=full award"," "))</f>
        <v> </v>
      </c>
      <c r="N266" s="1" t="str">
        <f>IF(OR(G266=Sheet2!$B$8,G266=Sheet2!$B$2), "Provide End date"," ")</f>
        <v> </v>
      </c>
      <c r="O266" s="1" t="str">
        <f>IF(G266=Sheet2!$B$6, "Provide start date of IOS"," ")</f>
        <v> </v>
      </c>
      <c r="P266" s="1" t="str">
        <f>IF(G266=Sheet2!$B$6, "Provide expected end date of IOS"," ")</f>
        <v> </v>
      </c>
      <c r="Q266" s="1" t="str">
        <f>IF(G266=Sheet2!$B$6, "Provide reason for IOS"," ")</f>
        <v> </v>
      </c>
      <c r="R266" s="1" t="str">
        <f>IF(OR(G266=Sheet2!$B$7,G266=Sheet2!$B$12), "Provide Date for resit board"," ")</f>
        <v> </v>
      </c>
    </row>
    <row r="267" spans="9:18">
      <c r="I267" s="4"/>
      <c r="J267" s="5" t="str">
        <f>IF(G267=Sheet2!$B$11, "Repeat element with attendance or Assessment, please choose as applicable"," ")</f>
        <v> </v>
      </c>
      <c r="K267" s="5" t="str">
        <f>IF(OR(G267=Sheet2!$B$4,J267=Sheet2!$D$2), "Provide Student Load(%)"," ")</f>
        <v> </v>
      </c>
      <c r="L267" s="1" t="str">
        <f>IF(OR(G267=Sheet2!$B$4,G267=Sheet2!$B$5,G267=Sheet2!$B$6,G267=Sheet2!$B$10), "Provide new expected end date"," ")</f>
        <v> </v>
      </c>
      <c r="M267" s="1" t="str">
        <f>IF(G267=Sheet2!$B$8,"Provide reason for withdrawal",IF(G267=Sheet2!$B$2,"Provide 'I' = interim / 'S'=full award"," "))</f>
        <v> </v>
      </c>
      <c r="N267" s="1" t="str">
        <f>IF(OR(G267=Sheet2!$B$8,G267=Sheet2!$B$2), "Provide End date"," ")</f>
        <v> </v>
      </c>
      <c r="O267" s="1" t="str">
        <f>IF(G267=Sheet2!$B$6, "Provide start date of IOS"," ")</f>
        <v> </v>
      </c>
      <c r="P267" s="1" t="str">
        <f>IF(G267=Sheet2!$B$6, "Provide expected end date of IOS"," ")</f>
        <v> </v>
      </c>
      <c r="Q267" s="1" t="str">
        <f>IF(G267=Sheet2!$B$6, "Provide reason for IOS"," ")</f>
        <v> </v>
      </c>
      <c r="R267" s="1" t="str">
        <f>IF(OR(G267=Sheet2!$B$7,G267=Sheet2!$B$12), "Provide Date for resit board"," ")</f>
        <v> </v>
      </c>
    </row>
    <row r="268" spans="9:18">
      <c r="I268" s="4"/>
      <c r="J268" s="5" t="str">
        <f>IF(G268=Sheet2!$B$11, "Repeat element with attendance or Assessment, please choose as applicable"," ")</f>
        <v> </v>
      </c>
      <c r="K268" s="5" t="str">
        <f>IF(OR(G268=Sheet2!$B$4,J268=Sheet2!$D$2), "Provide Student Load(%)"," ")</f>
        <v> </v>
      </c>
      <c r="L268" s="1" t="str">
        <f>IF(OR(G268=Sheet2!$B$4,G268=Sheet2!$B$5,G268=Sheet2!$B$6,G268=Sheet2!$B$10), "Provide new expected end date"," ")</f>
        <v> </v>
      </c>
      <c r="M268" s="1" t="str">
        <f>IF(G268=Sheet2!$B$8,"Provide reason for withdrawal",IF(G268=Sheet2!$B$2,"Provide 'I' = interim / 'S'=full award"," "))</f>
        <v> </v>
      </c>
      <c r="N268" s="1" t="str">
        <f>IF(OR(G268=Sheet2!$B$8,G268=Sheet2!$B$2), "Provide End date"," ")</f>
        <v> </v>
      </c>
      <c r="O268" s="1" t="str">
        <f>IF(G268=Sheet2!$B$6, "Provide start date of IOS"," ")</f>
        <v> </v>
      </c>
      <c r="P268" s="1" t="str">
        <f>IF(G268=Sheet2!$B$6, "Provide expected end date of IOS"," ")</f>
        <v> </v>
      </c>
      <c r="Q268" s="1" t="str">
        <f>IF(G268=Sheet2!$B$6, "Provide reason for IOS"," ")</f>
        <v> </v>
      </c>
      <c r="R268" s="1" t="str">
        <f>IF(OR(G268=Sheet2!$B$7,G268=Sheet2!$B$12), "Provide Date for resit board"," ")</f>
        <v> </v>
      </c>
    </row>
    <row r="269" spans="9:18">
      <c r="I269" s="4"/>
      <c r="J269" s="5" t="str">
        <f>IF(G269=Sheet2!$B$11, "Repeat element with attendance or Assessment, please choose as applicable"," ")</f>
        <v> </v>
      </c>
      <c r="K269" s="5" t="str">
        <f>IF(OR(G269=Sheet2!$B$4,J269=Sheet2!$D$2), "Provide Student Load(%)"," ")</f>
        <v> </v>
      </c>
      <c r="L269" s="1" t="str">
        <f>IF(OR(G269=Sheet2!$B$4,G269=Sheet2!$B$5,G269=Sheet2!$B$6,G269=Sheet2!$B$10), "Provide new expected end date"," ")</f>
        <v> </v>
      </c>
      <c r="M269" s="1" t="str">
        <f>IF(G269=Sheet2!$B$8,"Provide reason for withdrawal",IF(G269=Sheet2!$B$2,"Provide 'I' = interim / 'S'=full award"," "))</f>
        <v> </v>
      </c>
      <c r="N269" s="1" t="str">
        <f>IF(OR(G269=Sheet2!$B$8,G269=Sheet2!$B$2), "Provide End date"," ")</f>
        <v> </v>
      </c>
      <c r="O269" s="1" t="str">
        <f>IF(G269=Sheet2!$B$6, "Provide start date of IOS"," ")</f>
        <v> </v>
      </c>
      <c r="P269" s="1" t="str">
        <f>IF(G269=Sheet2!$B$6, "Provide expected end date of IOS"," ")</f>
        <v> </v>
      </c>
      <c r="Q269" s="1" t="str">
        <f>IF(G269=Sheet2!$B$6, "Provide reason for IOS"," ")</f>
        <v> </v>
      </c>
      <c r="R269" s="1" t="str">
        <f>IF(OR(G269=Sheet2!$B$7,G269=Sheet2!$B$12), "Provide Date for resit board"," ")</f>
        <v> </v>
      </c>
    </row>
    <row r="270" spans="9:18">
      <c r="I270" s="4"/>
      <c r="J270" s="5" t="str">
        <f>IF(G270=Sheet2!$B$11, "Repeat element with attendance or Assessment, please choose as applicable"," ")</f>
        <v> </v>
      </c>
      <c r="K270" s="5" t="str">
        <f>IF(OR(G270=Sheet2!$B$4,J270=Sheet2!$D$2), "Provide Student Load(%)"," ")</f>
        <v> </v>
      </c>
      <c r="L270" s="1" t="str">
        <f>IF(OR(G270=Sheet2!$B$4,G270=Sheet2!$B$5,G270=Sheet2!$B$6,G270=Sheet2!$B$10), "Provide new expected end date"," ")</f>
        <v> </v>
      </c>
      <c r="M270" s="1" t="str">
        <f>IF(G270=Sheet2!$B$8,"Provide reason for withdrawal",IF(G270=Sheet2!$B$2,"Provide 'I' = interim / 'S'=full award"," "))</f>
        <v> </v>
      </c>
      <c r="N270" s="1" t="str">
        <f>IF(OR(G270=Sheet2!$B$8,G270=Sheet2!$B$2), "Provide End date"," ")</f>
        <v> </v>
      </c>
      <c r="O270" s="1" t="str">
        <f>IF(G270=Sheet2!$B$6, "Provide start date of IOS"," ")</f>
        <v> </v>
      </c>
      <c r="P270" s="1" t="str">
        <f>IF(G270=Sheet2!$B$6, "Provide expected end date of IOS"," ")</f>
        <v> </v>
      </c>
      <c r="Q270" s="1" t="str">
        <f>IF(G270=Sheet2!$B$6, "Provide reason for IOS"," ")</f>
        <v> </v>
      </c>
      <c r="R270" s="1" t="str">
        <f>IF(OR(G270=Sheet2!$B$7,G270=Sheet2!$B$12), "Provide Date for resit board"," ")</f>
        <v> </v>
      </c>
    </row>
    <row r="271" spans="9:18">
      <c r="I271" s="4"/>
      <c r="J271" s="5" t="str">
        <f>IF(G271=Sheet2!$B$11, "Repeat element with attendance or Assessment, please choose as applicable"," ")</f>
        <v> </v>
      </c>
      <c r="K271" s="5" t="str">
        <f>IF(OR(G271=Sheet2!$B$4,J271=Sheet2!$D$2), "Provide Student Load(%)"," ")</f>
        <v> </v>
      </c>
      <c r="L271" s="1" t="str">
        <f>IF(OR(G271=Sheet2!$B$4,G271=Sheet2!$B$5,G271=Sheet2!$B$6,G271=Sheet2!$B$10), "Provide new expected end date"," ")</f>
        <v> </v>
      </c>
      <c r="M271" s="1" t="str">
        <f>IF(G271=Sheet2!$B$8,"Provide reason for withdrawal",IF(G271=Sheet2!$B$2,"Provide 'I' = interim / 'S'=full award"," "))</f>
        <v> </v>
      </c>
      <c r="N271" s="1" t="str">
        <f>IF(OR(G271=Sheet2!$B$8,G271=Sheet2!$B$2), "Provide End date"," ")</f>
        <v> </v>
      </c>
      <c r="O271" s="1" t="str">
        <f>IF(G271=Sheet2!$B$6, "Provide start date of IOS"," ")</f>
        <v> </v>
      </c>
      <c r="P271" s="1" t="str">
        <f>IF(G271=Sheet2!$B$6, "Provide expected end date of IOS"," ")</f>
        <v> </v>
      </c>
      <c r="Q271" s="1" t="str">
        <f>IF(G271=Sheet2!$B$6, "Provide reason for IOS"," ")</f>
        <v> </v>
      </c>
      <c r="R271" s="1" t="str">
        <f>IF(OR(G271=Sheet2!$B$7,G271=Sheet2!$B$12), "Provide Date for resit board"," ")</f>
        <v> </v>
      </c>
    </row>
    <row r="272" spans="9:18">
      <c r="I272" s="4"/>
      <c r="J272" s="5" t="str">
        <f>IF(G272=Sheet2!$B$11, "Repeat element with attendance or Assessment, please choose as applicable"," ")</f>
        <v> </v>
      </c>
      <c r="K272" s="5" t="str">
        <f>IF(OR(G272=Sheet2!$B$4,J272=Sheet2!$D$2), "Provide Student Load(%)"," ")</f>
        <v> </v>
      </c>
      <c r="L272" s="1" t="str">
        <f>IF(OR(G272=Sheet2!$B$4,G272=Sheet2!$B$5,G272=Sheet2!$B$6,G272=Sheet2!$B$10), "Provide new expected end date"," ")</f>
        <v> </v>
      </c>
      <c r="M272" s="1" t="str">
        <f>IF(G272=Sheet2!$B$8,"Provide reason for withdrawal",IF(G272=Sheet2!$B$2,"Provide 'I' = interim / 'S'=full award"," "))</f>
        <v> </v>
      </c>
      <c r="N272" s="1" t="str">
        <f>IF(OR(G272=Sheet2!$B$8,G272=Sheet2!$B$2), "Provide End date"," ")</f>
        <v> </v>
      </c>
      <c r="O272" s="1" t="str">
        <f>IF(G272=Sheet2!$B$6, "Provide start date of IOS"," ")</f>
        <v> </v>
      </c>
      <c r="P272" s="1" t="str">
        <f>IF(G272=Sheet2!$B$6, "Provide expected end date of IOS"," ")</f>
        <v> </v>
      </c>
      <c r="Q272" s="1" t="str">
        <f>IF(G272=Sheet2!$B$6, "Provide reason for IOS"," ")</f>
        <v> </v>
      </c>
      <c r="R272" s="1" t="str">
        <f>IF(OR(G272=Sheet2!$B$7,G272=Sheet2!$B$12), "Provide Date for resit board"," ")</f>
        <v> </v>
      </c>
    </row>
    <row r="273" spans="9:18">
      <c r="I273" s="4"/>
      <c r="J273" s="5" t="str">
        <f>IF(G273=Sheet2!$B$11, "Repeat element with attendance or Assessment, please choose as applicable"," ")</f>
        <v> </v>
      </c>
      <c r="K273" s="5" t="str">
        <f>IF(OR(G273=Sheet2!$B$4,J273=Sheet2!$D$2), "Provide Student Load(%)"," ")</f>
        <v> </v>
      </c>
      <c r="L273" s="1" t="str">
        <f>IF(OR(G273=Sheet2!$B$4,G273=Sheet2!$B$5,G273=Sheet2!$B$6,G273=Sheet2!$B$10), "Provide new expected end date"," ")</f>
        <v> </v>
      </c>
      <c r="M273" s="1" t="str">
        <f>IF(G273=Sheet2!$B$8,"Provide reason for withdrawal",IF(G273=Sheet2!$B$2,"Provide 'I' = interim / 'S'=full award"," "))</f>
        <v> </v>
      </c>
      <c r="N273" s="1" t="str">
        <f>IF(OR(G273=Sheet2!$B$8,G273=Sheet2!$B$2), "Provide End date"," ")</f>
        <v> </v>
      </c>
      <c r="O273" s="1" t="str">
        <f>IF(G273=Sheet2!$B$6, "Provide start date of IOS"," ")</f>
        <v> </v>
      </c>
      <c r="P273" s="1" t="str">
        <f>IF(G273=Sheet2!$B$6, "Provide expected end date of IOS"," ")</f>
        <v> </v>
      </c>
      <c r="Q273" s="1" t="str">
        <f>IF(G273=Sheet2!$B$6, "Provide reason for IOS"," ")</f>
        <v> </v>
      </c>
      <c r="R273" s="1" t="str">
        <f>IF(OR(G273=Sheet2!$B$7,G273=Sheet2!$B$12), "Provide Date for resit board"," ")</f>
        <v> </v>
      </c>
    </row>
    <row r="274" spans="9:18">
      <c r="I274" s="4"/>
      <c r="J274" s="5" t="str">
        <f>IF(G274=Sheet2!$B$11, "Repeat element with attendance or Assessment, please choose as applicable"," ")</f>
        <v> </v>
      </c>
      <c r="K274" s="5" t="str">
        <f>IF(OR(G274=Sheet2!$B$4,J274=Sheet2!$D$2), "Provide Student Load(%)"," ")</f>
        <v> </v>
      </c>
      <c r="L274" s="1" t="str">
        <f>IF(OR(G274=Sheet2!$B$4,G274=Sheet2!$B$5,G274=Sheet2!$B$6,G274=Sheet2!$B$10), "Provide new expected end date"," ")</f>
        <v> </v>
      </c>
      <c r="M274" s="1" t="str">
        <f>IF(G274=Sheet2!$B$8,"Provide reason for withdrawal",IF(G274=Sheet2!$B$2,"Provide 'I' = interim / 'S'=full award"," "))</f>
        <v> </v>
      </c>
      <c r="N274" s="1" t="str">
        <f>IF(OR(G274=Sheet2!$B$8,G274=Sheet2!$B$2), "Provide End date"," ")</f>
        <v> </v>
      </c>
      <c r="O274" s="1" t="str">
        <f>IF(G274=Sheet2!$B$6, "Provide start date of IOS"," ")</f>
        <v> </v>
      </c>
      <c r="P274" s="1" t="str">
        <f>IF(G274=Sheet2!$B$6, "Provide expected end date of IOS"," ")</f>
        <v> </v>
      </c>
      <c r="Q274" s="1" t="str">
        <f>IF(G274=Sheet2!$B$6, "Provide reason for IOS"," ")</f>
        <v> </v>
      </c>
      <c r="R274" s="1" t="str">
        <f>IF(OR(G274=Sheet2!$B$7,G274=Sheet2!$B$12), "Provide Date for resit board"," ")</f>
        <v> </v>
      </c>
    </row>
    <row r="275" spans="9:18">
      <c r="I275" s="4"/>
      <c r="J275" s="5" t="str">
        <f>IF(G275=Sheet2!$B$11, "Repeat element with attendance or Assessment, please choose as applicable"," ")</f>
        <v> </v>
      </c>
      <c r="K275" s="5" t="str">
        <f>IF(OR(G275=Sheet2!$B$4,J275=Sheet2!$D$2), "Provide Student Load(%)"," ")</f>
        <v> </v>
      </c>
      <c r="L275" s="1" t="str">
        <f>IF(OR(G275=Sheet2!$B$4,G275=Sheet2!$B$5,G275=Sheet2!$B$6,G275=Sheet2!$B$10), "Provide new expected end date"," ")</f>
        <v> </v>
      </c>
      <c r="M275" s="1" t="str">
        <f>IF(G275=Sheet2!$B$8,"Provide reason for withdrawal",IF(G275=Sheet2!$B$2,"Provide 'I' = interim / 'S'=full award"," "))</f>
        <v> </v>
      </c>
      <c r="N275" s="1" t="str">
        <f>IF(OR(G275=Sheet2!$B$8,G275=Sheet2!$B$2), "Provide End date"," ")</f>
        <v> </v>
      </c>
      <c r="O275" s="1" t="str">
        <f>IF(G275=Sheet2!$B$6, "Provide start date of IOS"," ")</f>
        <v> </v>
      </c>
      <c r="P275" s="1" t="str">
        <f>IF(G275=Sheet2!$B$6, "Provide expected end date of IOS"," ")</f>
        <v> </v>
      </c>
      <c r="Q275" s="1" t="str">
        <f>IF(G275=Sheet2!$B$6, "Provide reason for IOS"," ")</f>
        <v> </v>
      </c>
      <c r="R275" s="1" t="str">
        <f>IF(OR(G275=Sheet2!$B$7,G275=Sheet2!$B$12), "Provide Date for resit board"," ")</f>
        <v> </v>
      </c>
    </row>
    <row r="276" spans="9:18">
      <c r="I276" s="4"/>
      <c r="J276" s="5" t="str">
        <f>IF(G276=Sheet2!$B$11, "Repeat element with attendance or Assessment, please choose as applicable"," ")</f>
        <v> </v>
      </c>
      <c r="K276" s="5" t="str">
        <f>IF(OR(G276=Sheet2!$B$4,J276=Sheet2!$D$2), "Provide Student Load(%)"," ")</f>
        <v> </v>
      </c>
      <c r="L276" s="1" t="str">
        <f>IF(OR(G276=Sheet2!$B$4,G276=Sheet2!$B$5,G276=Sheet2!$B$6,G276=Sheet2!$B$10), "Provide new expected end date"," ")</f>
        <v> </v>
      </c>
      <c r="M276" s="1" t="str">
        <f>IF(G276=Sheet2!$B$8,"Provide reason for withdrawal",IF(G276=Sheet2!$B$2,"Provide 'I' = interim / 'S'=full award"," "))</f>
        <v> </v>
      </c>
      <c r="N276" s="1" t="str">
        <f>IF(OR(G276=Sheet2!$B$8,G276=Sheet2!$B$2), "Provide End date"," ")</f>
        <v> </v>
      </c>
      <c r="O276" s="1" t="str">
        <f>IF(G276=Sheet2!$B$6, "Provide start date of IOS"," ")</f>
        <v> </v>
      </c>
      <c r="P276" s="1" t="str">
        <f>IF(G276=Sheet2!$B$6, "Provide expected end date of IOS"," ")</f>
        <v> </v>
      </c>
      <c r="Q276" s="1" t="str">
        <f>IF(G276=Sheet2!$B$6, "Provide reason for IOS"," ")</f>
        <v> </v>
      </c>
      <c r="R276" s="1" t="str">
        <f>IF(OR(G276=Sheet2!$B$7,G276=Sheet2!$B$12), "Provide Date for resit board"," ")</f>
        <v> </v>
      </c>
    </row>
    <row r="277" spans="9:18">
      <c r="I277" s="4"/>
      <c r="J277" s="5" t="str">
        <f>IF(G277=Sheet2!$B$11, "Repeat element with attendance or Assessment, please choose as applicable"," ")</f>
        <v> </v>
      </c>
      <c r="K277" s="5" t="str">
        <f>IF(OR(G277=Sheet2!$B$4,J277=Sheet2!$D$2), "Provide Student Load(%)"," ")</f>
        <v> </v>
      </c>
      <c r="L277" s="1" t="str">
        <f>IF(OR(G277=Sheet2!$B$4,G277=Sheet2!$B$5,G277=Sheet2!$B$6,G277=Sheet2!$B$10), "Provide new expected end date"," ")</f>
        <v> </v>
      </c>
      <c r="M277" s="1" t="str">
        <f>IF(G277=Sheet2!$B$8,"Provide reason for withdrawal",IF(G277=Sheet2!$B$2,"Provide 'I' = interim / 'S'=full award"," "))</f>
        <v> </v>
      </c>
      <c r="N277" s="1" t="str">
        <f>IF(OR(G277=Sheet2!$B$8,G277=Sheet2!$B$2), "Provide End date"," ")</f>
        <v> </v>
      </c>
      <c r="O277" s="1" t="str">
        <f>IF(G277=Sheet2!$B$6, "Provide start date of IOS"," ")</f>
        <v> </v>
      </c>
      <c r="P277" s="1" t="str">
        <f>IF(G277=Sheet2!$B$6, "Provide expected end date of IOS"," ")</f>
        <v> </v>
      </c>
      <c r="Q277" s="1" t="str">
        <f>IF(G277=Sheet2!$B$6, "Provide reason for IOS"," ")</f>
        <v> </v>
      </c>
      <c r="R277" s="1" t="str">
        <f>IF(OR(G277=Sheet2!$B$7,G277=Sheet2!$B$12), "Provide Date for resit board"," ")</f>
        <v> </v>
      </c>
    </row>
    <row r="278" spans="9:18">
      <c r="I278" s="4"/>
      <c r="J278" s="5" t="str">
        <f>IF(G278=Sheet2!$B$11, "Repeat element with attendance or Assessment, please choose as applicable"," ")</f>
        <v> </v>
      </c>
      <c r="K278" s="5" t="str">
        <f>IF(OR(G278=Sheet2!$B$4,J278=Sheet2!$D$2), "Provide Student Load(%)"," ")</f>
        <v> </v>
      </c>
      <c r="L278" s="1" t="str">
        <f>IF(OR(G278=Sheet2!$B$4,G278=Sheet2!$B$5,G278=Sheet2!$B$6,G278=Sheet2!$B$10), "Provide new expected end date"," ")</f>
        <v> </v>
      </c>
      <c r="M278" s="1" t="str">
        <f>IF(G278=Sheet2!$B$8,"Provide reason for withdrawal",IF(G278=Sheet2!$B$2,"Provide 'I' = interim / 'S'=full award"," "))</f>
        <v> </v>
      </c>
      <c r="N278" s="1" t="str">
        <f>IF(OR(G278=Sheet2!$B$8,G278=Sheet2!$B$2), "Provide End date"," ")</f>
        <v> </v>
      </c>
      <c r="O278" s="1" t="str">
        <f>IF(G278=Sheet2!$B$6, "Provide start date of IOS"," ")</f>
        <v> </v>
      </c>
      <c r="P278" s="1" t="str">
        <f>IF(G278=Sheet2!$B$6, "Provide expected end date of IOS"," ")</f>
        <v> </v>
      </c>
      <c r="Q278" s="1" t="str">
        <f>IF(G278=Sheet2!$B$6, "Provide reason for IOS"," ")</f>
        <v> </v>
      </c>
      <c r="R278" s="1" t="str">
        <f>IF(OR(G278=Sheet2!$B$7,G278=Sheet2!$B$12), "Provide Date for resit board"," ")</f>
        <v> </v>
      </c>
    </row>
    <row r="279" spans="9:18">
      <c r="I279" s="4"/>
      <c r="J279" s="5" t="str">
        <f>IF(G279=Sheet2!$B$11, "Repeat element with attendance or Assessment, please choose as applicable"," ")</f>
        <v> </v>
      </c>
      <c r="K279" s="5" t="str">
        <f>IF(OR(G279=Sheet2!$B$4,J279=Sheet2!$D$2), "Provide Student Load(%)"," ")</f>
        <v> </v>
      </c>
      <c r="L279" s="1" t="str">
        <f>IF(OR(G279=Sheet2!$B$4,G279=Sheet2!$B$5,G279=Sheet2!$B$6,G279=Sheet2!$B$10), "Provide new expected end date"," ")</f>
        <v> </v>
      </c>
      <c r="M279" s="1" t="str">
        <f>IF(G279=Sheet2!$B$8,"Provide reason for withdrawal",IF(G279=Sheet2!$B$2,"Provide 'I' = interim / 'S'=full award"," "))</f>
        <v> </v>
      </c>
      <c r="N279" s="1" t="str">
        <f>IF(OR(G279=Sheet2!$B$8,G279=Sheet2!$B$2), "Provide End date"," ")</f>
        <v> </v>
      </c>
      <c r="O279" s="1" t="str">
        <f>IF(G279=Sheet2!$B$6, "Provide start date of IOS"," ")</f>
        <v> </v>
      </c>
      <c r="P279" s="1" t="str">
        <f>IF(G279=Sheet2!$B$6, "Provide expected end date of IOS"," ")</f>
        <v> </v>
      </c>
      <c r="Q279" s="1" t="str">
        <f>IF(G279=Sheet2!$B$6, "Provide reason for IOS"," ")</f>
        <v> </v>
      </c>
      <c r="R279" s="1" t="str">
        <f>IF(OR(G279=Sheet2!$B$7,G279=Sheet2!$B$12), "Provide Date for resit board"," ")</f>
        <v> </v>
      </c>
    </row>
    <row r="280" spans="9:18">
      <c r="I280" s="4"/>
      <c r="J280" s="5" t="str">
        <f>IF(G280=Sheet2!$B$11, "Repeat element with attendance or Assessment, please choose as applicable"," ")</f>
        <v> </v>
      </c>
      <c r="K280" s="5" t="str">
        <f>IF(OR(G280=Sheet2!$B$4,J280=Sheet2!$D$2), "Provide Student Load(%)"," ")</f>
        <v> </v>
      </c>
      <c r="L280" s="1" t="str">
        <f>IF(OR(G280=Sheet2!$B$4,G280=Sheet2!$B$5,G280=Sheet2!$B$6,G280=Sheet2!$B$10), "Provide new expected end date"," ")</f>
        <v> </v>
      </c>
      <c r="M280" s="1" t="str">
        <f>IF(G280=Sheet2!$B$8,"Provide reason for withdrawal",IF(G280=Sheet2!$B$2,"Provide 'I' = interim / 'S'=full award"," "))</f>
        <v> </v>
      </c>
      <c r="N280" s="1" t="str">
        <f>IF(OR(G280=Sheet2!$B$8,G280=Sheet2!$B$2), "Provide End date"," ")</f>
        <v> </v>
      </c>
      <c r="O280" s="1" t="str">
        <f>IF(G280=Sheet2!$B$6, "Provide start date of IOS"," ")</f>
        <v> </v>
      </c>
      <c r="P280" s="1" t="str">
        <f>IF(G280=Sheet2!$B$6, "Provide expected end date of IOS"," ")</f>
        <v> </v>
      </c>
      <c r="Q280" s="1" t="str">
        <f>IF(G280=Sheet2!$B$6, "Provide reason for IOS"," ")</f>
        <v> </v>
      </c>
      <c r="R280" s="1" t="str">
        <f>IF(OR(G280=Sheet2!$B$7,G280=Sheet2!$B$12), "Provide Date for resit board"," ")</f>
        <v> </v>
      </c>
    </row>
    <row r="281" spans="9:18">
      <c r="I281" s="4"/>
      <c r="J281" s="5" t="str">
        <f>IF(G281=Sheet2!$B$11, "Repeat element with attendance or Assessment, please choose as applicable"," ")</f>
        <v> </v>
      </c>
      <c r="K281" s="5" t="str">
        <f>IF(OR(G281=Sheet2!$B$4,J281=Sheet2!$D$2), "Provide Student Load(%)"," ")</f>
        <v> </v>
      </c>
      <c r="L281" s="1" t="str">
        <f>IF(OR(G281=Sheet2!$B$4,G281=Sheet2!$B$5,G281=Sheet2!$B$6,G281=Sheet2!$B$10), "Provide new expected end date"," ")</f>
        <v> </v>
      </c>
      <c r="M281" s="1" t="str">
        <f>IF(G281=Sheet2!$B$8,"Provide reason for withdrawal",IF(G281=Sheet2!$B$2,"Provide 'I' = interim / 'S'=full award"," "))</f>
        <v> </v>
      </c>
      <c r="N281" s="1" t="str">
        <f>IF(OR(G281=Sheet2!$B$8,G281=Sheet2!$B$2), "Provide End date"," ")</f>
        <v> </v>
      </c>
      <c r="O281" s="1" t="str">
        <f>IF(G281=Sheet2!$B$6, "Provide start date of IOS"," ")</f>
        <v> </v>
      </c>
      <c r="P281" s="1" t="str">
        <f>IF(G281=Sheet2!$B$6, "Provide expected end date of IOS"," ")</f>
        <v> </v>
      </c>
      <c r="Q281" s="1" t="str">
        <f>IF(G281=Sheet2!$B$6, "Provide reason for IOS"," ")</f>
        <v> </v>
      </c>
      <c r="R281" s="1" t="str">
        <f>IF(OR(G281=Sheet2!$B$7,G281=Sheet2!$B$12), "Provide Date for resit board"," ")</f>
        <v> </v>
      </c>
    </row>
    <row r="282" spans="9:18">
      <c r="I282" s="4"/>
      <c r="J282" s="5" t="str">
        <f>IF(G282=Sheet2!$B$11, "Repeat element with attendance or Assessment, please choose as applicable"," ")</f>
        <v> </v>
      </c>
      <c r="K282" s="5" t="str">
        <f>IF(OR(G282=Sheet2!$B$4,J282=Sheet2!$D$2), "Provide Student Load(%)"," ")</f>
        <v> </v>
      </c>
      <c r="L282" s="1" t="str">
        <f>IF(OR(G282=Sheet2!$B$4,G282=Sheet2!$B$5,G282=Sheet2!$B$6,G282=Sheet2!$B$10), "Provide new expected end date"," ")</f>
        <v> </v>
      </c>
      <c r="M282" s="1" t="str">
        <f>IF(G282=Sheet2!$B$8,"Provide reason for withdrawal",IF(G282=Sheet2!$B$2,"Provide 'I' = interim / 'S'=full award"," "))</f>
        <v> </v>
      </c>
      <c r="N282" s="1" t="str">
        <f>IF(OR(G282=Sheet2!$B$8,G282=Sheet2!$B$2), "Provide End date"," ")</f>
        <v> </v>
      </c>
      <c r="O282" s="1" t="str">
        <f>IF(G282=Sheet2!$B$6, "Provide start date of IOS"," ")</f>
        <v> </v>
      </c>
      <c r="P282" s="1" t="str">
        <f>IF(G282=Sheet2!$B$6, "Provide expected end date of IOS"," ")</f>
        <v> </v>
      </c>
      <c r="Q282" s="1" t="str">
        <f>IF(G282=Sheet2!$B$6, "Provide reason for IOS"," ")</f>
        <v> </v>
      </c>
      <c r="R282" s="1" t="str">
        <f>IF(OR(G282=Sheet2!$B$7,G282=Sheet2!$B$12), "Provide Date for resit board"," ")</f>
        <v> </v>
      </c>
    </row>
    <row r="283" spans="9:18">
      <c r="I283" s="4"/>
      <c r="J283" s="5" t="str">
        <f>IF(G283=Sheet2!$B$11, "Repeat element with attendance or Assessment, please choose as applicable"," ")</f>
        <v> </v>
      </c>
      <c r="K283" s="5" t="str">
        <f>IF(OR(G283=Sheet2!$B$4,J283=Sheet2!$D$2), "Provide Student Load(%)"," ")</f>
        <v> </v>
      </c>
      <c r="L283" s="1" t="str">
        <f>IF(OR(G283=Sheet2!$B$4,G283=Sheet2!$B$5,G283=Sheet2!$B$6,G283=Sheet2!$B$10), "Provide new expected end date"," ")</f>
        <v> </v>
      </c>
      <c r="M283" s="1" t="str">
        <f>IF(G283=Sheet2!$B$8,"Provide reason for withdrawal",IF(G283=Sheet2!$B$2,"Provide 'I' = interim / 'S'=full award"," "))</f>
        <v> </v>
      </c>
      <c r="N283" s="1" t="str">
        <f>IF(OR(G283=Sheet2!$B$8,G283=Sheet2!$B$2), "Provide End date"," ")</f>
        <v> </v>
      </c>
      <c r="O283" s="1" t="str">
        <f>IF(G283=Sheet2!$B$6, "Provide start date of IOS"," ")</f>
        <v> </v>
      </c>
      <c r="P283" s="1" t="str">
        <f>IF(G283=Sheet2!$B$6, "Provide expected end date of IOS"," ")</f>
        <v> </v>
      </c>
      <c r="Q283" s="1" t="str">
        <f>IF(G283=Sheet2!$B$6, "Provide reason for IOS"," ")</f>
        <v> </v>
      </c>
      <c r="R283" s="1" t="str">
        <f>IF(OR(G283=Sheet2!$B$7,G283=Sheet2!$B$12), "Provide Date for resit board"," ")</f>
        <v> </v>
      </c>
    </row>
    <row r="284" spans="9:18">
      <c r="I284" s="4"/>
      <c r="J284" s="5" t="str">
        <f>IF(G284=Sheet2!$B$11, "Repeat element with attendance or Assessment, please choose as applicable"," ")</f>
        <v> </v>
      </c>
      <c r="K284" s="5" t="str">
        <f>IF(OR(G284=Sheet2!$B$4,J284=Sheet2!$D$2), "Provide Student Load(%)"," ")</f>
        <v> </v>
      </c>
      <c r="L284" s="1" t="str">
        <f>IF(OR(G284=Sheet2!$B$4,G284=Sheet2!$B$5,G284=Sheet2!$B$6,G284=Sheet2!$B$10), "Provide new expected end date"," ")</f>
        <v> </v>
      </c>
      <c r="M284" s="1" t="str">
        <f>IF(G284=Sheet2!$B$8,"Provide reason for withdrawal",IF(G284=Sheet2!$B$2,"Provide 'I' = interim / 'S'=full award"," "))</f>
        <v> </v>
      </c>
      <c r="N284" s="1" t="str">
        <f>IF(OR(G284=Sheet2!$B$8,G284=Sheet2!$B$2), "Provide End date"," ")</f>
        <v> </v>
      </c>
      <c r="O284" s="1" t="str">
        <f>IF(G284=Sheet2!$B$6, "Provide start date of IOS"," ")</f>
        <v> </v>
      </c>
      <c r="P284" s="1" t="str">
        <f>IF(G284=Sheet2!$B$6, "Provide expected end date of IOS"," ")</f>
        <v> </v>
      </c>
      <c r="Q284" s="1" t="str">
        <f>IF(G284=Sheet2!$B$6, "Provide reason for IOS"," ")</f>
        <v> </v>
      </c>
      <c r="R284" s="1" t="str">
        <f>IF(OR(G284=Sheet2!$B$7,G284=Sheet2!$B$12), "Provide Date for resit board"," ")</f>
        <v> </v>
      </c>
    </row>
    <row r="285" spans="9:18">
      <c r="I285" s="4"/>
      <c r="J285" s="5" t="str">
        <f>IF(G285=Sheet2!$B$11, "Repeat element with attendance or Assessment, please choose as applicable"," ")</f>
        <v> </v>
      </c>
      <c r="K285" s="5" t="str">
        <f>IF(OR(G285=Sheet2!$B$4,J285=Sheet2!$D$2), "Provide Student Load(%)"," ")</f>
        <v> </v>
      </c>
      <c r="L285" s="1" t="str">
        <f>IF(OR(G285=Sheet2!$B$4,G285=Sheet2!$B$5,G285=Sheet2!$B$6,G285=Sheet2!$B$10), "Provide new expected end date"," ")</f>
        <v> </v>
      </c>
      <c r="M285" s="1" t="str">
        <f>IF(G285=Sheet2!$B$8,"Provide reason for withdrawal",IF(G285=Sheet2!$B$2,"Provide 'I' = interim / 'S'=full award"," "))</f>
        <v> </v>
      </c>
      <c r="N285" s="1" t="str">
        <f>IF(OR(G285=Sheet2!$B$8,G285=Sheet2!$B$2), "Provide End date"," ")</f>
        <v> </v>
      </c>
      <c r="O285" s="1" t="str">
        <f>IF(G285=Sheet2!$B$6, "Provide start date of IOS"," ")</f>
        <v> </v>
      </c>
      <c r="P285" s="1" t="str">
        <f>IF(G285=Sheet2!$B$6, "Provide expected end date of IOS"," ")</f>
        <v> </v>
      </c>
      <c r="Q285" s="1" t="str">
        <f>IF(G285=Sheet2!$B$6, "Provide reason for IOS"," ")</f>
        <v> </v>
      </c>
      <c r="R285" s="1" t="str">
        <f>IF(OR(G285=Sheet2!$B$7,G285=Sheet2!$B$12), "Provide Date for resit board"," ")</f>
        <v> </v>
      </c>
    </row>
    <row r="286" spans="9:18">
      <c r="I286" s="4"/>
      <c r="J286" s="5" t="str">
        <f>IF(G286=Sheet2!$B$11, "Repeat element with attendance or Assessment, please choose as applicable"," ")</f>
        <v> </v>
      </c>
      <c r="K286" s="5" t="str">
        <f>IF(OR(G286=Sheet2!$B$4,J286=Sheet2!$D$2), "Provide Student Load(%)"," ")</f>
        <v> </v>
      </c>
      <c r="L286" s="1" t="str">
        <f>IF(OR(G286=Sheet2!$B$4,G286=Sheet2!$B$5,G286=Sheet2!$B$6,G286=Sheet2!$B$10), "Provide new expected end date"," ")</f>
        <v> </v>
      </c>
      <c r="M286" s="1" t="str">
        <f>IF(G286=Sheet2!$B$8,"Provide reason for withdrawal",IF(G286=Sheet2!$B$2,"Provide 'I' = interim / 'S'=full award"," "))</f>
        <v> </v>
      </c>
      <c r="N286" s="1" t="str">
        <f>IF(OR(G286=Sheet2!$B$8,G286=Sheet2!$B$2), "Provide End date"," ")</f>
        <v> </v>
      </c>
      <c r="O286" s="1" t="str">
        <f>IF(G286=Sheet2!$B$6, "Provide start date of IOS"," ")</f>
        <v> </v>
      </c>
      <c r="P286" s="1" t="str">
        <f>IF(G286=Sheet2!$B$6, "Provide expected end date of IOS"," ")</f>
        <v> </v>
      </c>
      <c r="Q286" s="1" t="str">
        <f>IF(G286=Sheet2!$B$6, "Provide reason for IOS"," ")</f>
        <v> </v>
      </c>
      <c r="R286" s="1" t="str">
        <f>IF(OR(G286=Sheet2!$B$7,G286=Sheet2!$B$12), "Provide Date for resit board"," ")</f>
        <v> </v>
      </c>
    </row>
    <row r="287" spans="9:18">
      <c r="I287" s="4"/>
      <c r="J287" s="5" t="str">
        <f>IF(G287=Sheet2!$B$11, "Repeat element with attendance or Assessment, please choose as applicable"," ")</f>
        <v> </v>
      </c>
      <c r="K287" s="5" t="str">
        <f>IF(OR(G287=Sheet2!$B$4,J287=Sheet2!$D$2), "Provide Student Load(%)"," ")</f>
        <v> </v>
      </c>
      <c r="L287" s="1" t="str">
        <f>IF(OR(G287=Sheet2!$B$4,G287=Sheet2!$B$5,G287=Sheet2!$B$6,G287=Sheet2!$B$10), "Provide new expected end date"," ")</f>
        <v> </v>
      </c>
      <c r="M287" s="1" t="str">
        <f>IF(G287=Sheet2!$B$8,"Provide reason for withdrawal",IF(G287=Sheet2!$B$2,"Provide 'I' = interim / 'S'=full award"," "))</f>
        <v> </v>
      </c>
      <c r="N287" s="1" t="str">
        <f>IF(OR(G287=Sheet2!$B$8,G287=Sheet2!$B$2), "Provide End date"," ")</f>
        <v> </v>
      </c>
      <c r="O287" s="1" t="str">
        <f>IF(G287=Sheet2!$B$6, "Provide start date of IOS"," ")</f>
        <v> </v>
      </c>
      <c r="P287" s="1" t="str">
        <f>IF(G287=Sheet2!$B$6, "Provide expected end date of IOS"," ")</f>
        <v> </v>
      </c>
      <c r="Q287" s="1" t="str">
        <f>IF(G287=Sheet2!$B$6, "Provide reason for IOS"," ")</f>
        <v> </v>
      </c>
      <c r="R287" s="1" t="str">
        <f>IF(OR(G287=Sheet2!$B$7,G287=Sheet2!$B$12), "Provide Date for resit board"," ")</f>
        <v> </v>
      </c>
    </row>
    <row r="288" spans="9:18">
      <c r="I288" s="4"/>
      <c r="J288" s="5" t="str">
        <f>IF(G288=Sheet2!$B$11, "Repeat element with attendance or Assessment, please choose as applicable"," ")</f>
        <v> </v>
      </c>
      <c r="K288" s="5" t="str">
        <f>IF(OR(G288=Sheet2!$B$4,J288=Sheet2!$D$2), "Provide Student Load(%)"," ")</f>
        <v> </v>
      </c>
      <c r="L288" s="1" t="str">
        <f>IF(OR(G288=Sheet2!$B$4,G288=Sheet2!$B$5,G288=Sheet2!$B$6,G288=Sheet2!$B$10), "Provide new expected end date"," ")</f>
        <v> </v>
      </c>
      <c r="M288" s="1" t="str">
        <f>IF(G288=Sheet2!$B$8,"Provide reason for withdrawal",IF(G288=Sheet2!$B$2,"Provide 'I' = interim / 'S'=full award"," "))</f>
        <v> </v>
      </c>
      <c r="N288" s="1" t="str">
        <f>IF(OR(G288=Sheet2!$B$8,G288=Sheet2!$B$2), "Provide End date"," ")</f>
        <v> </v>
      </c>
      <c r="O288" s="1" t="str">
        <f>IF(G288=Sheet2!$B$6, "Provide start date of IOS"," ")</f>
        <v> </v>
      </c>
      <c r="P288" s="1" t="str">
        <f>IF(G288=Sheet2!$B$6, "Provide expected end date of IOS"," ")</f>
        <v> </v>
      </c>
      <c r="Q288" s="1" t="str">
        <f>IF(G288=Sheet2!$B$6, "Provide reason for IOS"," ")</f>
        <v> </v>
      </c>
      <c r="R288" s="1" t="str">
        <f>IF(OR(G288=Sheet2!$B$7,G288=Sheet2!$B$12), "Provide Date for resit board"," ")</f>
        <v> </v>
      </c>
    </row>
    <row r="289" spans="9:18">
      <c r="I289" s="4"/>
      <c r="J289" s="5" t="str">
        <f>IF(G289=Sheet2!$B$11, "Repeat element with attendance or Assessment, please choose as applicable"," ")</f>
        <v> </v>
      </c>
      <c r="K289" s="5" t="str">
        <f>IF(OR(G289=Sheet2!$B$4,J289=Sheet2!$D$2), "Provide Student Load(%)"," ")</f>
        <v> </v>
      </c>
      <c r="L289" s="1" t="str">
        <f>IF(OR(G289=Sheet2!$B$4,G289=Sheet2!$B$5,G289=Sheet2!$B$6,G289=Sheet2!$B$10), "Provide new expected end date"," ")</f>
        <v> </v>
      </c>
      <c r="M289" s="1" t="str">
        <f>IF(G289=Sheet2!$B$8,"Provide reason for withdrawal",IF(G289=Sheet2!$B$2,"Provide 'I' = interim / 'S'=full award"," "))</f>
        <v> </v>
      </c>
      <c r="N289" s="1" t="str">
        <f>IF(OR(G289=Sheet2!$B$8,G289=Sheet2!$B$2), "Provide End date"," ")</f>
        <v> </v>
      </c>
      <c r="O289" s="1" t="str">
        <f>IF(G289=Sheet2!$B$6, "Provide start date of IOS"," ")</f>
        <v> </v>
      </c>
      <c r="P289" s="1" t="str">
        <f>IF(G289=Sheet2!$B$6, "Provide expected end date of IOS"," ")</f>
        <v> </v>
      </c>
      <c r="Q289" s="1" t="str">
        <f>IF(G289=Sheet2!$B$6, "Provide reason for IOS"," ")</f>
        <v> </v>
      </c>
      <c r="R289" s="1" t="str">
        <f>IF(OR(G289=Sheet2!$B$7,G289=Sheet2!$B$12), "Provide Date for resit board"," ")</f>
        <v> </v>
      </c>
    </row>
    <row r="290" spans="9:18">
      <c r="I290" s="4"/>
      <c r="J290" s="5" t="str">
        <f>IF(G290=Sheet2!$B$11, "Repeat element with attendance or Assessment, please choose as applicable"," ")</f>
        <v> </v>
      </c>
      <c r="K290" s="5" t="str">
        <f>IF(OR(G290=Sheet2!$B$4,J290=Sheet2!$D$2), "Provide Student Load(%)"," ")</f>
        <v> </v>
      </c>
      <c r="L290" s="1" t="str">
        <f>IF(OR(G290=Sheet2!$B$4,G290=Sheet2!$B$5,G290=Sheet2!$B$6,G290=Sheet2!$B$10), "Provide new expected end date"," ")</f>
        <v> </v>
      </c>
      <c r="M290" s="1" t="str">
        <f>IF(G290=Sheet2!$B$8,"Provide reason for withdrawal",IF(G290=Sheet2!$B$2,"Provide 'I' = interim / 'S'=full award"," "))</f>
        <v> </v>
      </c>
      <c r="N290" s="1" t="str">
        <f>IF(OR(G290=Sheet2!$B$8,G290=Sheet2!$B$2), "Provide End date"," ")</f>
        <v> </v>
      </c>
      <c r="O290" s="1" t="str">
        <f>IF(G290=Sheet2!$B$6, "Provide start date of IOS"," ")</f>
        <v> </v>
      </c>
      <c r="P290" s="1" t="str">
        <f>IF(G290=Sheet2!$B$6, "Provide expected end date of IOS"," ")</f>
        <v> </v>
      </c>
      <c r="Q290" s="1" t="str">
        <f>IF(G290=Sheet2!$B$6, "Provide reason for IOS"," ")</f>
        <v> </v>
      </c>
      <c r="R290" s="1" t="str">
        <f>IF(OR(G290=Sheet2!$B$7,G290=Sheet2!$B$12), "Provide Date for resit board"," ")</f>
        <v> </v>
      </c>
    </row>
    <row r="291" spans="9:18">
      <c r="I291" s="4"/>
      <c r="J291" s="5" t="str">
        <f>IF(G291=Sheet2!$B$11, "Repeat element with attendance or Assessment, please choose as applicable"," ")</f>
        <v> </v>
      </c>
      <c r="K291" s="5" t="str">
        <f>IF(OR(G291=Sheet2!$B$4,J291=Sheet2!$D$2), "Provide Student Load(%)"," ")</f>
        <v> </v>
      </c>
      <c r="L291" s="1" t="str">
        <f>IF(OR(G291=Sheet2!$B$4,G291=Sheet2!$B$5,G291=Sheet2!$B$6,G291=Sheet2!$B$10), "Provide new expected end date"," ")</f>
        <v> </v>
      </c>
      <c r="M291" s="1" t="str">
        <f>IF(G291=Sheet2!$B$8,"Provide reason for withdrawal",IF(G291=Sheet2!$B$2,"Provide 'I' = interim / 'S'=full award"," "))</f>
        <v> </v>
      </c>
      <c r="N291" s="1" t="str">
        <f>IF(OR(G291=Sheet2!$B$8,G291=Sheet2!$B$2), "Provide End date"," ")</f>
        <v> </v>
      </c>
      <c r="O291" s="1" t="str">
        <f>IF(G291=Sheet2!$B$6, "Provide start date of IOS"," ")</f>
        <v> </v>
      </c>
      <c r="P291" s="1" t="str">
        <f>IF(G291=Sheet2!$B$6, "Provide expected end date of IOS"," ")</f>
        <v> </v>
      </c>
      <c r="Q291" s="1" t="str">
        <f>IF(G291=Sheet2!$B$6, "Provide reason for IOS"," ")</f>
        <v> </v>
      </c>
      <c r="R291" s="1" t="str">
        <f>IF(OR(G291=Sheet2!$B$7,G291=Sheet2!$B$12), "Provide Date for resit board"," ")</f>
        <v> </v>
      </c>
    </row>
    <row r="292" spans="9:18">
      <c r="I292" s="4"/>
      <c r="J292" s="5" t="str">
        <f>IF(G292=Sheet2!$B$11, "Repeat element with attendance or Assessment, please choose as applicable"," ")</f>
        <v> </v>
      </c>
      <c r="K292" s="5" t="str">
        <f>IF(OR(G292=Sheet2!$B$4,J292=Sheet2!$D$2), "Provide Student Load(%)"," ")</f>
        <v> </v>
      </c>
      <c r="L292" s="1" t="str">
        <f>IF(OR(G292=Sheet2!$B$4,G292=Sheet2!$B$5,G292=Sheet2!$B$6,G292=Sheet2!$B$10), "Provide new expected end date"," ")</f>
        <v> </v>
      </c>
      <c r="M292" s="1" t="str">
        <f>IF(G292=Sheet2!$B$8,"Provide reason for withdrawal",IF(G292=Sheet2!$B$2,"Provide 'I' = interim / 'S'=full award"," "))</f>
        <v> </v>
      </c>
      <c r="N292" s="1" t="str">
        <f>IF(OR(G292=Sheet2!$B$8,G292=Sheet2!$B$2), "Provide End date"," ")</f>
        <v> </v>
      </c>
      <c r="O292" s="1" t="str">
        <f>IF(G292=Sheet2!$B$6, "Provide start date of IOS"," ")</f>
        <v> </v>
      </c>
      <c r="P292" s="1" t="str">
        <f>IF(G292=Sheet2!$B$6, "Provide expected end date of IOS"," ")</f>
        <v> </v>
      </c>
      <c r="Q292" s="1" t="str">
        <f>IF(G292=Sheet2!$B$6, "Provide reason for IOS"," ")</f>
        <v> </v>
      </c>
      <c r="R292" s="1" t="str">
        <f>IF(OR(G292=Sheet2!$B$7,G292=Sheet2!$B$12), "Provide Date for resit board"," ")</f>
        <v> </v>
      </c>
    </row>
    <row r="293" spans="9:18">
      <c r="I293" s="4"/>
      <c r="J293" s="5" t="str">
        <f>IF(G293=Sheet2!$B$11, "Repeat element with attendance or Assessment, please choose as applicable"," ")</f>
        <v> </v>
      </c>
      <c r="K293" s="5" t="str">
        <f>IF(OR(G293=Sheet2!$B$4,J293=Sheet2!$D$2), "Provide Student Load(%)"," ")</f>
        <v> </v>
      </c>
      <c r="L293" s="1" t="str">
        <f>IF(OR(G293=Sheet2!$B$4,G293=Sheet2!$B$5,G293=Sheet2!$B$6,G293=Sheet2!$B$10), "Provide new expected end date"," ")</f>
        <v> </v>
      </c>
      <c r="M293" s="1" t="str">
        <f>IF(G293=Sheet2!$B$8,"Provide reason for withdrawal",IF(G293=Sheet2!$B$2,"Provide 'I' = interim / 'S'=full award"," "))</f>
        <v> </v>
      </c>
      <c r="N293" s="1" t="str">
        <f>IF(OR(G293=Sheet2!$B$8,G293=Sheet2!$B$2), "Provide End date"," ")</f>
        <v> </v>
      </c>
      <c r="O293" s="1" t="str">
        <f>IF(G293=Sheet2!$B$6, "Provide start date of IOS"," ")</f>
        <v> </v>
      </c>
      <c r="P293" s="1" t="str">
        <f>IF(G293=Sheet2!$B$6, "Provide expected end date of IOS"," ")</f>
        <v> </v>
      </c>
      <c r="Q293" s="1" t="str">
        <f>IF(G293=Sheet2!$B$6, "Provide reason for IOS"," ")</f>
        <v> </v>
      </c>
      <c r="R293" s="1" t="str">
        <f>IF(OR(G293=Sheet2!$B$7,G293=Sheet2!$B$12), "Provide Date for resit board"," ")</f>
        <v> </v>
      </c>
    </row>
    <row r="294" spans="9:18">
      <c r="I294" s="4"/>
      <c r="J294" s="5" t="str">
        <f>IF(G294=Sheet2!$B$11, "Repeat element with attendance or Assessment, please choose as applicable"," ")</f>
        <v> </v>
      </c>
      <c r="K294" s="5" t="str">
        <f>IF(OR(G294=Sheet2!$B$4,J294=Sheet2!$D$2), "Provide Student Load(%)"," ")</f>
        <v> </v>
      </c>
      <c r="L294" s="1" t="str">
        <f>IF(OR(G294=Sheet2!$B$4,G294=Sheet2!$B$5,G294=Sheet2!$B$6,G294=Sheet2!$B$10), "Provide new expected end date"," ")</f>
        <v> </v>
      </c>
      <c r="M294" s="1" t="str">
        <f>IF(G294=Sheet2!$B$8,"Provide reason for withdrawal",IF(G294=Sheet2!$B$2,"Provide 'I' = interim / 'S'=full award"," "))</f>
        <v> </v>
      </c>
      <c r="N294" s="1" t="str">
        <f>IF(OR(G294=Sheet2!$B$8,G294=Sheet2!$B$2), "Provide End date"," ")</f>
        <v> </v>
      </c>
      <c r="O294" s="1" t="str">
        <f>IF(G294=Sheet2!$B$6, "Provide start date of IOS"," ")</f>
        <v> </v>
      </c>
      <c r="P294" s="1" t="str">
        <f>IF(G294=Sheet2!$B$6, "Provide expected end date of IOS"," ")</f>
        <v> </v>
      </c>
      <c r="Q294" s="1" t="str">
        <f>IF(G294=Sheet2!$B$6, "Provide reason for IOS"," ")</f>
        <v> </v>
      </c>
      <c r="R294" s="1" t="str">
        <f>IF(OR(G294=Sheet2!$B$7,G294=Sheet2!$B$12), "Provide Date for resit board"," ")</f>
        <v> </v>
      </c>
    </row>
    <row r="295" spans="9:18">
      <c r="I295" s="4"/>
      <c r="J295" s="5" t="str">
        <f>IF(G295=Sheet2!$B$11, "Repeat element with attendance or Assessment, please choose as applicable"," ")</f>
        <v> </v>
      </c>
      <c r="K295" s="5" t="str">
        <f>IF(OR(G295=Sheet2!$B$4,J295=Sheet2!$D$2), "Provide Student Load(%)"," ")</f>
        <v> </v>
      </c>
      <c r="L295" s="1" t="str">
        <f>IF(OR(G295=Sheet2!$B$4,G295=Sheet2!$B$5,G295=Sheet2!$B$6,G295=Sheet2!$B$10), "Provide new expected end date"," ")</f>
        <v> </v>
      </c>
      <c r="M295" s="1" t="str">
        <f>IF(G295=Sheet2!$B$8,"Provide reason for withdrawal",IF(G295=Sheet2!$B$2,"Provide 'I' = interim / 'S'=full award"," "))</f>
        <v> </v>
      </c>
      <c r="N295" s="1" t="str">
        <f>IF(OR(G295=Sheet2!$B$8,G295=Sheet2!$B$2), "Provide End date"," ")</f>
        <v> </v>
      </c>
      <c r="O295" s="1" t="str">
        <f>IF(G295=Sheet2!$B$6, "Provide start date of IOS"," ")</f>
        <v> </v>
      </c>
      <c r="P295" s="1" t="str">
        <f>IF(G295=Sheet2!$B$6, "Provide expected end date of IOS"," ")</f>
        <v> </v>
      </c>
      <c r="Q295" s="1" t="str">
        <f>IF(G295=Sheet2!$B$6, "Provide reason for IOS"," ")</f>
        <v> </v>
      </c>
      <c r="R295" s="1" t="str">
        <f>IF(OR(G295=Sheet2!$B$7,G295=Sheet2!$B$12), "Provide Date for resit board"," ")</f>
        <v> </v>
      </c>
    </row>
    <row r="296" spans="9:18">
      <c r="I296" s="4"/>
      <c r="J296" s="5" t="str">
        <f>IF(G296=Sheet2!$B$11, "Repeat element with attendance or Assessment, please choose as applicable"," ")</f>
        <v> </v>
      </c>
      <c r="K296" s="5" t="str">
        <f>IF(OR(G296=Sheet2!$B$4,J296=Sheet2!$D$2), "Provide Student Load(%)"," ")</f>
        <v> </v>
      </c>
      <c r="L296" s="1" t="str">
        <f>IF(OR(G296=Sheet2!$B$4,G296=Sheet2!$B$5,G296=Sheet2!$B$6,G296=Sheet2!$B$10), "Provide new expected end date"," ")</f>
        <v> </v>
      </c>
      <c r="M296" s="1" t="str">
        <f>IF(G296=Sheet2!$B$8,"Provide reason for withdrawal",IF(G296=Sheet2!$B$2,"Provide 'I' = interim / 'S'=full award"," "))</f>
        <v> </v>
      </c>
      <c r="N296" s="1" t="str">
        <f>IF(OR(G296=Sheet2!$B$8,G296=Sheet2!$B$2), "Provide End date"," ")</f>
        <v> </v>
      </c>
      <c r="O296" s="1" t="str">
        <f>IF(G296=Sheet2!$B$6, "Provide start date of IOS"," ")</f>
        <v> </v>
      </c>
      <c r="P296" s="1" t="str">
        <f>IF(G296=Sheet2!$B$6, "Provide expected end date of IOS"," ")</f>
        <v> </v>
      </c>
      <c r="Q296" s="1" t="str">
        <f>IF(G296=Sheet2!$B$6, "Provide reason for IOS"," ")</f>
        <v> </v>
      </c>
      <c r="R296" s="1" t="str">
        <f>IF(OR(G296=Sheet2!$B$7,G296=Sheet2!$B$12), "Provide Date for resit board"," ")</f>
        <v> </v>
      </c>
    </row>
    <row r="297" spans="9:18">
      <c r="I297" s="4"/>
      <c r="J297" s="5" t="str">
        <f>IF(G297=Sheet2!$B$11, "Repeat element with attendance or Assessment, please choose as applicable"," ")</f>
        <v> </v>
      </c>
      <c r="K297" s="5" t="str">
        <f>IF(OR(G297=Sheet2!$B$4,J297=Sheet2!$D$2), "Provide Student Load(%)"," ")</f>
        <v> </v>
      </c>
      <c r="L297" s="1" t="str">
        <f>IF(OR(G297=Sheet2!$B$4,G297=Sheet2!$B$5,G297=Sheet2!$B$6,G297=Sheet2!$B$10), "Provide new expected end date"," ")</f>
        <v> </v>
      </c>
      <c r="M297" s="1" t="str">
        <f>IF(G297=Sheet2!$B$8,"Provide reason for withdrawal",IF(G297=Sheet2!$B$2,"Provide 'I' = interim / 'S'=full award"," "))</f>
        <v> </v>
      </c>
      <c r="N297" s="1" t="str">
        <f>IF(OR(G297=Sheet2!$B$8,G297=Sheet2!$B$2), "Provide End date"," ")</f>
        <v> </v>
      </c>
      <c r="O297" s="1" t="str">
        <f>IF(G297=Sheet2!$B$6, "Provide start date of IOS"," ")</f>
        <v> </v>
      </c>
      <c r="P297" s="1" t="str">
        <f>IF(G297=Sheet2!$B$6, "Provide expected end date of IOS"," ")</f>
        <v> </v>
      </c>
      <c r="Q297" s="1" t="str">
        <f>IF(G297=Sheet2!$B$6, "Provide reason for IOS"," ")</f>
        <v> </v>
      </c>
      <c r="R297" s="1" t="str">
        <f>IF(OR(G297=Sheet2!$B$7,G297=Sheet2!$B$12), "Provide Date for resit board"," ")</f>
        <v> </v>
      </c>
    </row>
    <row r="298" spans="9:18">
      <c r="I298" s="4"/>
      <c r="J298" s="5" t="str">
        <f>IF(G298=Sheet2!$B$11, "Repeat element with attendance or Assessment, please choose as applicable"," ")</f>
        <v> </v>
      </c>
      <c r="K298" s="5" t="str">
        <f>IF(OR(G298=Sheet2!$B$4,J298=Sheet2!$D$2), "Provide Student Load(%)"," ")</f>
        <v> </v>
      </c>
      <c r="L298" s="1" t="str">
        <f>IF(OR(G298=Sheet2!$B$4,G298=Sheet2!$B$5,G298=Sheet2!$B$6,G298=Sheet2!$B$10), "Provide new expected end date"," ")</f>
        <v> </v>
      </c>
      <c r="M298" s="1" t="str">
        <f>IF(G298=Sheet2!$B$8,"Provide reason for withdrawal",IF(G298=Sheet2!$B$2,"Provide 'I' = interim / 'S'=full award"," "))</f>
        <v> </v>
      </c>
      <c r="N298" s="1" t="str">
        <f>IF(OR(G298=Sheet2!$B$8,G298=Sheet2!$B$2), "Provide End date"," ")</f>
        <v> </v>
      </c>
      <c r="O298" s="1" t="str">
        <f>IF(G298=Sheet2!$B$6, "Provide start date of IOS"," ")</f>
        <v> </v>
      </c>
      <c r="P298" s="1" t="str">
        <f>IF(G298=Sheet2!$B$6, "Provide expected end date of IOS"," ")</f>
        <v> </v>
      </c>
      <c r="Q298" s="1" t="str">
        <f>IF(G298=Sheet2!$B$6, "Provide reason for IOS"," ")</f>
        <v> </v>
      </c>
      <c r="R298" s="1" t="str">
        <f>IF(OR(G298=Sheet2!$B$7,G298=Sheet2!$B$12), "Provide Date for resit board"," ")</f>
        <v> </v>
      </c>
    </row>
    <row r="299" spans="9:18">
      <c r="I299" s="4"/>
      <c r="J299" s="5" t="str">
        <f>IF(G299=Sheet2!$B$11, "Repeat element with attendance or Assessment, please choose as applicable"," ")</f>
        <v> </v>
      </c>
      <c r="K299" s="5" t="str">
        <f>IF(OR(G299=Sheet2!$B$4,J299=Sheet2!$D$2), "Provide Student Load(%)"," ")</f>
        <v> </v>
      </c>
      <c r="L299" s="1" t="str">
        <f>IF(OR(G299=Sheet2!$B$4,G299=Sheet2!$B$5,G299=Sheet2!$B$6,G299=Sheet2!$B$10), "Provide new expected end date"," ")</f>
        <v> </v>
      </c>
      <c r="M299" s="1" t="str">
        <f>IF(G299=Sheet2!$B$8,"Provide reason for withdrawal",IF(G299=Sheet2!$B$2,"Provide 'I' = interim / 'S'=full award"," "))</f>
        <v> </v>
      </c>
      <c r="N299" s="1" t="str">
        <f>IF(OR(G299=Sheet2!$B$8,G299=Sheet2!$B$2), "Provide End date"," ")</f>
        <v> </v>
      </c>
      <c r="O299" s="1" t="str">
        <f>IF(G299=Sheet2!$B$6, "Provide start date of IOS"," ")</f>
        <v> </v>
      </c>
      <c r="P299" s="1" t="str">
        <f>IF(G299=Sheet2!$B$6, "Provide expected end date of IOS"," ")</f>
        <v> </v>
      </c>
      <c r="Q299" s="1" t="str">
        <f>IF(G299=Sheet2!$B$6, "Provide reason for IOS"," ")</f>
        <v> </v>
      </c>
      <c r="R299" s="1" t="str">
        <f>IF(OR(G299=Sheet2!$B$7,G299=Sheet2!$B$12), "Provide Date for resit board"," ")</f>
        <v> </v>
      </c>
    </row>
    <row r="300" spans="9:18">
      <c r="I300" s="4"/>
      <c r="J300" s="5" t="str">
        <f>IF(G300=Sheet2!$B$11, "Repeat element with attendance or Assessment, please choose as applicable"," ")</f>
        <v> </v>
      </c>
      <c r="K300" s="5" t="str">
        <f>IF(OR(G300=Sheet2!$B$4,J300=Sheet2!$D$2), "Provide Student Load(%)"," ")</f>
        <v> </v>
      </c>
      <c r="L300" s="1" t="str">
        <f>IF(OR(G300=Sheet2!$B$4,G300=Sheet2!$B$5,G300=Sheet2!$B$6,G300=Sheet2!$B$10), "Provide new expected end date"," ")</f>
        <v> </v>
      </c>
      <c r="M300" s="1" t="str">
        <f>IF(G300=Sheet2!$B$8,"Provide reason for withdrawal",IF(G300=Sheet2!$B$2,"Provide 'I' = interim / 'S'=full award"," "))</f>
        <v> </v>
      </c>
      <c r="N300" s="1" t="str">
        <f>IF(OR(G300=Sheet2!$B$8,G300=Sheet2!$B$2), "Provide End date"," ")</f>
        <v> </v>
      </c>
      <c r="O300" s="1" t="str">
        <f>IF(G300=Sheet2!$B$6, "Provide start date of IOS"," ")</f>
        <v> </v>
      </c>
      <c r="P300" s="1" t="str">
        <f>IF(G300=Sheet2!$B$6, "Provide expected end date of IOS"," ")</f>
        <v> </v>
      </c>
      <c r="Q300" s="1" t="str">
        <f>IF(G300=Sheet2!$B$6, "Provide reason for IOS"," ")</f>
        <v> </v>
      </c>
      <c r="R300" s="1" t="str">
        <f>IF(OR(G300=Sheet2!$B$7,G300=Sheet2!$B$12), "Provide Date for resit board"," ")</f>
        <v> </v>
      </c>
    </row>
  </sheetData>
  <autoFilter ref="A1:R1"/>
  <conditionalFormatting sqref="J2:J300">
    <cfRule type="containsText" dxfId="9" priority="2" operator="containsText" text="Repeat element with attendance or Assessment">
      <formula>NOT(ISERROR(SEARCH("Repeat element with attendance or Assessment",J2)))</formula>
    </cfRule>
  </conditionalFormatting>
  <conditionalFormatting sqref="J2:R300">
    <cfRule type="containsText" dxfId="8" priority="1" operator="containsText" text="Provide">
      <formula>NOT(ISERROR(SEARCH("Provide",J2)))</formula>
    </cfRule>
  </conditionalFormatting>
  <dataValidations count="5">
    <dataValidation type="list" allowBlank="1" showInputMessage="1" showErrorMessage="1" sqref="J2:J300">
      <formula1>Sheet2!$D$2:$D$3</formula1>
    </dataValidation>
    <dataValidation type="list" allowBlank="1" showInputMessage="1" showErrorMessage="1" sqref="Q2:Q300">
      <formula1>Sheet2!$K$3:$K$11</formula1>
    </dataValidation>
    <dataValidation type="list" allowBlank="1" showInputMessage="1" showErrorMessage="1" sqref="M2:M300">
      <formula1>Sheet2!$I$3:$I$17</formula1>
    </dataValidation>
    <dataValidation type="list" allowBlank="1" showInputMessage="1" showErrorMessage="1" sqref="G3:G1048576">
      <formula1>Sheet2!$B$2:$B$12</formula1>
    </dataValidation>
    <dataValidation type="list" allowBlank="1" showInputMessage="1" showErrorMessage="1" sqref="G2">
      <formula1>Sheet2!$B$2:$B$13</formula1>
    </dataValidation>
  </dataValidations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P300"/>
  <sheetViews>
    <sheetView view="normal" tabSelected="1" workbookViewId="0">
      <selection pane="topLeft" activeCell="G9" sqref="G9"/>
    </sheetView>
  </sheetViews>
  <sheetFormatPr defaultRowHeight="15"/>
  <cols>
    <col min="1" max="3" width="11.625" bestFit="1" customWidth="1"/>
    <col min="4" max="5" width="8.375" bestFit="1" customWidth="1"/>
    <col min="6" max="6" width="9.625" bestFit="1" customWidth="1"/>
    <col min="7" max="7" width="15.625" style="2" bestFit="1" customWidth="1"/>
    <col min="8" max="8" width="14.25390625" customWidth="1"/>
    <col min="9" max="9" width="19.25390625" customWidth="1"/>
    <col min="10" max="10" width="21.375" bestFit="1" customWidth="1"/>
    <col min="11" max="11" width="15.125" customWidth="1"/>
    <col min="12" max="12" width="14.375" customWidth="1"/>
    <col min="13" max="13" width="12.875" customWidth="1"/>
    <col min="14" max="14" width="16.75390625" customWidth="1"/>
    <col min="15" max="15" width="15.125" customWidth="1"/>
    <col min="16" max="16" width="20.375" customWidth="1"/>
  </cols>
  <sheetData>
    <row r="1" spans="1:16" ht="45">
      <c r="A1" t="s">
        <v>4</v>
      </c>
      <c r="B1" t="s">
        <v>5</v>
      </c>
      <c r="C1" t="s">
        <v>6</v>
      </c>
      <c r="D1" t="s">
        <v>0</v>
      </c>
      <c r="E1" t="s">
        <v>1</v>
      </c>
      <c r="F1" t="s">
        <v>2</v>
      </c>
      <c r="G1" s="2" t="s">
        <v>3</v>
      </c>
      <c r="H1" s="1" t="s">
        <v>23</v>
      </c>
      <c r="I1" s="2" t="s">
        <v>24</v>
      </c>
      <c r="J1" s="1" t="s">
        <v>15</v>
      </c>
      <c r="K1" s="1" t="s">
        <v>62</v>
      </c>
      <c r="L1" s="1" t="s">
        <v>63</v>
      </c>
      <c r="M1" s="1" t="s">
        <v>64</v>
      </c>
      <c r="N1" s="1" t="s">
        <v>65</v>
      </c>
      <c r="O1" s="1" t="s">
        <v>64</v>
      </c>
      <c r="P1" s="1" t="s">
        <v>65</v>
      </c>
    </row>
    <row r="2" spans="8:16">
      <c r="H2" s="4"/>
      <c r="I2" s="5" t="str">
        <f>IF(G2=Sheet2!$B$18, "Provide Student Load(%)"," ")</f>
        <v> </v>
      </c>
      <c r="J2" s="1" t="str">
        <f>IF(G2=Sheet2!$B$18, "Provide new expected end date"," ")</f>
        <v> </v>
      </c>
      <c r="K2" s="1" t="str">
        <f>IF(G2=Sheet2!$B$18, "Provide Start date for placement 1"," ")</f>
        <v> </v>
      </c>
      <c r="L2" s="1" t="str">
        <f>IF(G2=Sheet2!$B$18, "Provide End date for Placement 1"," ")</f>
        <v> </v>
      </c>
      <c r="M2" s="1" t="str">
        <f>IF(G2=Sheet2!$B$18, "Provide Start date for placement 2"," ")</f>
        <v> </v>
      </c>
      <c r="N2" s="1" t="str">
        <f>IF(G2=Sheet2!$B$18, "Provide expected end date for placement 2"," ")</f>
        <v> </v>
      </c>
      <c r="O2" s="1" t="str">
        <f>IF(G2=Sheet2!$B$18, "Provide Start date for placement 3"," ")</f>
        <v> </v>
      </c>
      <c r="P2" s="1" t="str">
        <f>IF(G2=Sheet2!$B$18, "Provide expected end date for placement 3"," ")</f>
        <v> </v>
      </c>
    </row>
    <row r="3" spans="8:16">
      <c r="H3" s="4"/>
      <c r="I3" s="5" t="str">
        <f>IF(G3=Sheet2!$B$18, "Provide Student Load(%)"," ")</f>
        <v> </v>
      </c>
      <c r="J3" s="1" t="str">
        <f>IF(G3=Sheet2!$B$18, "Provide new expected end date"," ")</f>
        <v> </v>
      </c>
      <c r="K3" s="1" t="str">
        <f>IF(G3=Sheet2!$B$18, "Provide Start date for placement 1"," ")</f>
        <v> </v>
      </c>
      <c r="L3" s="1" t="str">
        <f>IF(G3=Sheet2!$B$18, "Provide End date for Placement 1"," ")</f>
        <v> </v>
      </c>
      <c r="M3" s="1" t="str">
        <f>IF(G3=Sheet2!$B$18, "Provide Start date for placement 2"," ")</f>
        <v> </v>
      </c>
      <c r="N3" s="1" t="str">
        <f>IF(G3=Sheet2!$B$18, "Provide expected end date for placement 2"," ")</f>
        <v> </v>
      </c>
      <c r="O3" s="1" t="str">
        <f>IF(G3=Sheet2!$B$18, "Provide Start date for placement 3"," ")</f>
        <v> </v>
      </c>
      <c r="P3" s="1" t="str">
        <f>IF(G3=Sheet2!$B$18, "Provide expected end date for placement 3"," ")</f>
        <v> </v>
      </c>
    </row>
    <row r="4" spans="8:16">
      <c r="H4" s="4"/>
      <c r="I4" s="5" t="str">
        <f>IF(G4=Sheet2!$B$18, "Provide Student Load(%)"," ")</f>
        <v> </v>
      </c>
      <c r="J4" s="1" t="str">
        <f>IF(G4=Sheet2!$B$18, "Provide new expected end date"," ")</f>
        <v> </v>
      </c>
      <c r="K4" s="1" t="str">
        <f>IF(G4=Sheet2!$B$18, "Provide Start date for placement 1"," ")</f>
        <v> </v>
      </c>
      <c r="L4" s="1" t="str">
        <f>IF(G4=Sheet2!$B$18, "Provide End date for Placement 1"," ")</f>
        <v> </v>
      </c>
      <c r="M4" s="1" t="str">
        <f>IF(G4=Sheet2!$B$18, "Provide Start date for placement 2"," ")</f>
        <v> </v>
      </c>
      <c r="N4" s="1" t="str">
        <f>IF(G4=Sheet2!$B$18, "Provide expected end date for placement 2"," ")</f>
        <v> </v>
      </c>
      <c r="O4" s="1" t="str">
        <f>IF(G4=Sheet2!$B$18, "Provide Start date for placement 3"," ")</f>
        <v> </v>
      </c>
      <c r="P4" s="1" t="str">
        <f>IF(G4=Sheet2!$B$18, "Provide expected end date for placement 3"," ")</f>
        <v> </v>
      </c>
    </row>
    <row r="5" spans="8:16">
      <c r="H5" s="4"/>
      <c r="I5" s="5" t="str">
        <f>IF(G5=Sheet2!$B$18, "Provide Student Load(%)"," ")</f>
        <v> </v>
      </c>
      <c r="J5" s="1" t="str">
        <f>IF(G5=Sheet2!$B$18, "Provide new expected end date"," ")</f>
        <v> </v>
      </c>
      <c r="K5" s="1" t="str">
        <f>IF(G5=Sheet2!$B$18, "Provide Start date for placement 1"," ")</f>
        <v> </v>
      </c>
      <c r="L5" s="1" t="str">
        <f>IF(G5=Sheet2!$B$18, "Provide End date for Placement 1"," ")</f>
        <v> </v>
      </c>
      <c r="M5" s="1" t="str">
        <f>IF(G5=Sheet2!$B$18, "Provide Start date for placement 2"," ")</f>
        <v> </v>
      </c>
      <c r="N5" s="1" t="str">
        <f>IF(G5=Sheet2!$B$18, "Provide expected end date for placement 2"," ")</f>
        <v> </v>
      </c>
      <c r="O5" s="1" t="str">
        <f>IF(G5=Sheet2!$B$18, "Provide Start date for placement 3"," ")</f>
        <v> </v>
      </c>
      <c r="P5" s="1" t="str">
        <f>IF(G5=Sheet2!$B$18, "Provide expected end date for placement 3"," ")</f>
        <v> </v>
      </c>
    </row>
    <row r="6" spans="8:16">
      <c r="H6" s="4"/>
      <c r="I6" s="5" t="str">
        <f>IF(G6=Sheet2!$B$18, "Provide Student Load(%)"," ")</f>
        <v> </v>
      </c>
      <c r="J6" s="1" t="str">
        <f>IF(G6=Sheet2!$B$18, "Provide new expected end date"," ")</f>
        <v> </v>
      </c>
      <c r="K6" s="1" t="str">
        <f>IF(G6=Sheet2!$B$18, "Provide Start date for placement 1"," ")</f>
        <v> </v>
      </c>
      <c r="L6" s="1" t="str">
        <f>IF(G6=Sheet2!$B$18, "Provide End date for Placement 1"," ")</f>
        <v> </v>
      </c>
      <c r="M6" s="1" t="str">
        <f>IF(G6=Sheet2!$B$18, "Provide Start date for placement 2"," ")</f>
        <v> </v>
      </c>
      <c r="N6" s="1" t="str">
        <f>IF(G6=Sheet2!$B$18, "Provide expected end date for placement 2"," ")</f>
        <v> </v>
      </c>
      <c r="O6" s="1" t="str">
        <f>IF(G6=Sheet2!$B$18, "Provide Start date for placement 3"," ")</f>
        <v> </v>
      </c>
      <c r="P6" s="1" t="str">
        <f>IF(G6=Sheet2!$B$18, "Provide expected end date for placement 3"," ")</f>
        <v> </v>
      </c>
    </row>
    <row r="7" spans="8:16">
      <c r="H7" s="4"/>
      <c r="I7" s="5" t="str">
        <f>IF(G7=Sheet2!$B$18, "Provide Student Load(%)"," ")</f>
        <v> </v>
      </c>
      <c r="J7" s="1" t="str">
        <f>IF(G7=Sheet2!$B$18, "Provide new expected end date"," ")</f>
        <v> </v>
      </c>
      <c r="K7" s="1" t="str">
        <f>IF(G7=Sheet2!$B$18, "Provide Start date for placement 1"," ")</f>
        <v> </v>
      </c>
      <c r="L7" s="1" t="str">
        <f>IF(G7=Sheet2!$B$18, "Provide End date for Placement 1"," ")</f>
        <v> </v>
      </c>
      <c r="M7" s="1" t="str">
        <f>IF(G7=Sheet2!$B$18, "Provide Start date for placement 2"," ")</f>
        <v> </v>
      </c>
      <c r="N7" s="1" t="str">
        <f>IF(G7=Sheet2!$B$18, "Provide expected end date for placement 2"," ")</f>
        <v> </v>
      </c>
      <c r="O7" s="1" t="str">
        <f>IF(G7=Sheet2!$B$18, "Provide Start date for placement 3"," ")</f>
        <v> </v>
      </c>
      <c r="P7" s="1" t="str">
        <f>IF(G7=Sheet2!$B$18, "Provide expected end date for placement 3"," ")</f>
        <v> </v>
      </c>
    </row>
    <row r="8" spans="8:16">
      <c r="H8" s="4"/>
      <c r="I8" s="5" t="str">
        <f>IF(G8=Sheet2!$B$18, "Provide Student Load(%)"," ")</f>
        <v> </v>
      </c>
      <c r="J8" s="1" t="str">
        <f>IF(G8=Sheet2!$B$18, "Provide new expected end date"," ")</f>
        <v> </v>
      </c>
      <c r="K8" s="1" t="str">
        <f>IF(G8=Sheet2!$B$18, "Provide Start date for placement 1"," ")</f>
        <v> </v>
      </c>
      <c r="L8" s="1" t="str">
        <f>IF(G8=Sheet2!$B$18, "Provide End date for Placement 1"," ")</f>
        <v> </v>
      </c>
      <c r="M8" s="1" t="str">
        <f>IF(G8=Sheet2!$B$18, "Provide Start date for placement 2"," ")</f>
        <v> </v>
      </c>
      <c r="N8" s="1" t="str">
        <f>IF(G8=Sheet2!$B$18, "Provide expected end date for placement 2"," ")</f>
        <v> </v>
      </c>
      <c r="O8" s="1" t="str">
        <f>IF(G8=Sheet2!$B$18, "Provide Start date for placement 3"," ")</f>
        <v> </v>
      </c>
      <c r="P8" s="1" t="str">
        <f>IF(G8=Sheet2!$B$18, "Provide expected end date for placement 3"," ")</f>
        <v> </v>
      </c>
    </row>
    <row r="9" spans="8:16">
      <c r="H9" s="4"/>
      <c r="I9" s="5" t="str">
        <f>IF(G9=Sheet2!$B$18, "Provide Student Load(%)"," ")</f>
        <v> </v>
      </c>
      <c r="J9" s="1" t="str">
        <f>IF(G9=Sheet2!$B$18, "Provide new expected end date"," ")</f>
        <v> </v>
      </c>
      <c r="K9" s="1" t="str">
        <f>IF(G9=Sheet2!$B$18, "Provide Start date for placement 1"," ")</f>
        <v> </v>
      </c>
      <c r="L9" s="1" t="str">
        <f>IF(G9=Sheet2!$B$18, "Provide End date for Placement 1"," ")</f>
        <v> </v>
      </c>
      <c r="M9" s="1" t="str">
        <f>IF(G9=Sheet2!$B$18, "Provide Start date for placement 2"," ")</f>
        <v> </v>
      </c>
      <c r="N9" s="1" t="str">
        <f>IF(G9=Sheet2!$B$18, "Provide expected end date for placement 2"," ")</f>
        <v> </v>
      </c>
      <c r="O9" s="1" t="str">
        <f>IF(G9=Sheet2!$B$18, "Provide Start date for placement 3"," ")</f>
        <v> </v>
      </c>
      <c r="P9" s="1" t="str">
        <f>IF(G9=Sheet2!$B$18, "Provide expected end date for placement 3"," ")</f>
        <v> </v>
      </c>
    </row>
    <row r="10" spans="8:16">
      <c r="H10" s="4"/>
      <c r="I10" s="5" t="str">
        <f>IF(G10=Sheet2!$B$18, "Provide Student Load(%)"," ")</f>
        <v> </v>
      </c>
      <c r="J10" s="1" t="str">
        <f>IF(G10=Sheet2!$B$18, "Provide new expected end date"," ")</f>
        <v> </v>
      </c>
      <c r="K10" s="1" t="str">
        <f>IF(G10=Sheet2!$B$18, "Provide Start date for placement 1"," ")</f>
        <v> </v>
      </c>
      <c r="L10" s="1" t="str">
        <f>IF(G10=Sheet2!$B$18, "Provide End date for Placement 1"," ")</f>
        <v> </v>
      </c>
      <c r="M10" s="1" t="str">
        <f>IF(G10=Sheet2!$B$18, "Provide Start date for placement 2"," ")</f>
        <v> </v>
      </c>
      <c r="N10" s="1" t="str">
        <f>IF(G10=Sheet2!$B$18, "Provide expected end date for placement 2"," ")</f>
        <v> </v>
      </c>
      <c r="O10" s="1" t="str">
        <f>IF(G10=Sheet2!$B$18, "Provide Start date for placement 3"," ")</f>
        <v> </v>
      </c>
      <c r="P10" s="1" t="str">
        <f>IF(G10=Sheet2!$B$18, "Provide expected end date for placement 3"," ")</f>
        <v> </v>
      </c>
    </row>
    <row r="11" spans="8:16">
      <c r="H11" s="4"/>
      <c r="I11" s="5" t="str">
        <f>IF(G11=Sheet2!$B$18, "Provide Student Load(%)"," ")</f>
        <v> </v>
      </c>
      <c r="J11" s="1" t="str">
        <f>IF(G11=Sheet2!$B$18, "Provide new expected end date"," ")</f>
        <v> </v>
      </c>
      <c r="K11" s="1" t="str">
        <f>IF(G11=Sheet2!$B$18, "Provide Start date for placement 1"," ")</f>
        <v> </v>
      </c>
      <c r="L11" s="1" t="str">
        <f>IF(G11=Sheet2!$B$18, "Provide End date for Placement 1"," ")</f>
        <v> </v>
      </c>
      <c r="M11" s="1" t="str">
        <f>IF(G11=Sheet2!$B$18, "Provide Start date for placement 2"," ")</f>
        <v> </v>
      </c>
      <c r="N11" s="1" t="str">
        <f>IF(G11=Sheet2!$B$18, "Provide expected end date for placement 2"," ")</f>
        <v> </v>
      </c>
      <c r="O11" s="1" t="str">
        <f>IF(G11=Sheet2!$B$18, "Provide Start date for placement 3"," ")</f>
        <v> </v>
      </c>
      <c r="P11" s="1" t="str">
        <f>IF(G11=Sheet2!$B$18, "Provide expected end date for placement 3"," ")</f>
        <v> </v>
      </c>
    </row>
    <row r="12" spans="8:16">
      <c r="H12" s="4"/>
      <c r="I12" s="5" t="str">
        <f>IF(G12=Sheet2!$B$18, "Provide Student Load(%)"," ")</f>
        <v> </v>
      </c>
      <c r="J12" s="1" t="str">
        <f>IF(G12=Sheet2!$B$18, "Provide new expected end date"," ")</f>
        <v> </v>
      </c>
      <c r="K12" s="1" t="str">
        <f>IF(G12=Sheet2!$B$18, "Provide Start date for placement 1"," ")</f>
        <v> </v>
      </c>
      <c r="L12" s="1" t="str">
        <f>IF(G12=Sheet2!$B$18, "Provide End date for Placement 1"," ")</f>
        <v> </v>
      </c>
      <c r="M12" s="1" t="str">
        <f>IF(G12=Sheet2!$B$18, "Provide Start date for placement 2"," ")</f>
        <v> </v>
      </c>
      <c r="N12" s="1" t="str">
        <f>IF(G12=Sheet2!$B$18, "Provide expected end date for placement 2"," ")</f>
        <v> </v>
      </c>
      <c r="O12" s="1" t="str">
        <f>IF(G12=Sheet2!$B$18, "Provide Start date for placement 3"," ")</f>
        <v> </v>
      </c>
      <c r="P12" s="1" t="str">
        <f>IF(G12=Sheet2!$B$18, "Provide expected end date for placement 3"," ")</f>
        <v> </v>
      </c>
    </row>
    <row r="13" spans="8:16">
      <c r="H13" s="4"/>
      <c r="I13" s="5" t="str">
        <f>IF(G13=Sheet2!$B$18, "Provide Student Load(%)"," ")</f>
        <v> </v>
      </c>
      <c r="J13" s="1" t="str">
        <f>IF(G13=Sheet2!$B$18, "Provide new expected end date"," ")</f>
        <v> </v>
      </c>
      <c r="K13" s="1" t="str">
        <f>IF(G13=Sheet2!$B$18, "Provide Start date for placement 1"," ")</f>
        <v> </v>
      </c>
      <c r="L13" s="1" t="str">
        <f>IF(G13=Sheet2!$B$18, "Provide End date for Placement 1"," ")</f>
        <v> </v>
      </c>
      <c r="M13" s="1" t="str">
        <f>IF(G13=Sheet2!$B$18, "Provide Start date for placement 2"," ")</f>
        <v> </v>
      </c>
      <c r="N13" s="1" t="str">
        <f>IF(G13=Sheet2!$B$18, "Provide expected end date for placement 2"," ")</f>
        <v> </v>
      </c>
      <c r="O13" s="1" t="str">
        <f>IF(G13=Sheet2!$B$18, "Provide Start date for placement 3"," ")</f>
        <v> </v>
      </c>
      <c r="P13" s="1" t="str">
        <f>IF(G13=Sheet2!$B$18, "Provide expected end date for placement 3"," ")</f>
        <v> </v>
      </c>
    </row>
    <row r="14" spans="8:16">
      <c r="H14" s="4"/>
      <c r="I14" s="5" t="str">
        <f>IF(G14=Sheet2!$B$18, "Provide Student Load(%)"," ")</f>
        <v> </v>
      </c>
      <c r="J14" s="1" t="str">
        <f>IF(G14=Sheet2!$B$18, "Provide new expected end date"," ")</f>
        <v> </v>
      </c>
      <c r="K14" s="1" t="str">
        <f>IF(G14=Sheet2!$B$18, "Provide Start date for placement 1"," ")</f>
        <v> </v>
      </c>
      <c r="L14" s="1" t="str">
        <f>IF(G14=Sheet2!$B$18, "Provide End date for Placement 1"," ")</f>
        <v> </v>
      </c>
      <c r="M14" s="1" t="str">
        <f>IF(G14=Sheet2!$B$18, "Provide Start date for placement 2"," ")</f>
        <v> </v>
      </c>
      <c r="N14" s="1" t="str">
        <f>IF(G14=Sheet2!$B$18, "Provide expected end date for placement 2"," ")</f>
        <v> </v>
      </c>
      <c r="O14" s="1" t="str">
        <f>IF(G14=Sheet2!$B$18, "Provide Start date for placement 3"," ")</f>
        <v> </v>
      </c>
      <c r="P14" s="1" t="str">
        <f>IF(G14=Sheet2!$B$18, "Provide expected end date for placement 3"," ")</f>
        <v> </v>
      </c>
    </row>
    <row r="15" spans="8:16">
      <c r="H15" s="4"/>
      <c r="I15" s="5" t="str">
        <f>IF(G15=Sheet2!$B$18, "Provide Student Load(%)"," ")</f>
        <v> </v>
      </c>
      <c r="J15" s="1" t="str">
        <f>IF(G15=Sheet2!$B$18, "Provide new expected end date"," ")</f>
        <v> </v>
      </c>
      <c r="K15" s="1" t="str">
        <f>IF(G15=Sheet2!$B$18, "Provide Start date for placement 1"," ")</f>
        <v> </v>
      </c>
      <c r="L15" s="1" t="str">
        <f>IF(G15=Sheet2!$B$18, "Provide End date for Placement 1"," ")</f>
        <v> </v>
      </c>
      <c r="M15" s="1" t="str">
        <f>IF(G15=Sheet2!$B$18, "Provide Start date for placement 2"," ")</f>
        <v> </v>
      </c>
      <c r="N15" s="1" t="str">
        <f>IF(G15=Sheet2!$B$18, "Provide expected end date for placement 2"," ")</f>
        <v> </v>
      </c>
      <c r="O15" s="1" t="str">
        <f>IF(G15=Sheet2!$B$18, "Provide Start date for placement 3"," ")</f>
        <v> </v>
      </c>
      <c r="P15" s="1" t="str">
        <f>IF(G15=Sheet2!$B$18, "Provide expected end date for placement 3"," ")</f>
        <v> </v>
      </c>
    </row>
    <row r="16" spans="8:16">
      <c r="H16" s="4"/>
      <c r="I16" s="5" t="str">
        <f>IF(G16=Sheet2!$B$18, "Provide Student Load(%)"," ")</f>
        <v> </v>
      </c>
      <c r="J16" s="1" t="str">
        <f>IF(G16=Sheet2!$B$18, "Provide new expected end date"," ")</f>
        <v> </v>
      </c>
      <c r="K16" s="1" t="str">
        <f>IF(G16=Sheet2!$B$18, "Provide Start date for placement 1"," ")</f>
        <v> </v>
      </c>
      <c r="L16" s="1" t="str">
        <f>IF(G16=Sheet2!$B$18, "Provide End date for Placement 1"," ")</f>
        <v> </v>
      </c>
      <c r="M16" s="1" t="str">
        <f>IF(G16=Sheet2!$B$18, "Provide Start date for placement 2"," ")</f>
        <v> </v>
      </c>
      <c r="N16" s="1" t="str">
        <f>IF(G16=Sheet2!$B$18, "Provide expected end date for placement 2"," ")</f>
        <v> </v>
      </c>
      <c r="O16" s="1" t="str">
        <f>IF(G16=Sheet2!$B$18, "Provide Start date for placement 3"," ")</f>
        <v> </v>
      </c>
      <c r="P16" s="1" t="str">
        <f>IF(G16=Sheet2!$B$18, "Provide expected end date for placement 3"," ")</f>
        <v> </v>
      </c>
    </row>
    <row r="17" spans="8:16">
      <c r="H17" s="4"/>
      <c r="I17" s="5" t="str">
        <f>IF(G17=Sheet2!$B$18, "Provide Student Load(%)"," ")</f>
        <v> </v>
      </c>
      <c r="J17" s="1" t="str">
        <f>IF(G17=Sheet2!$B$18, "Provide new expected end date"," ")</f>
        <v> </v>
      </c>
      <c r="K17" s="1" t="str">
        <f>IF(G17=Sheet2!$B$18, "Provide Start date for placement 1"," ")</f>
        <v> </v>
      </c>
      <c r="L17" s="1" t="str">
        <f>IF(G17=Sheet2!$B$18, "Provide End date for Placement 1"," ")</f>
        <v> </v>
      </c>
      <c r="M17" s="1" t="str">
        <f>IF(G17=Sheet2!$B$18, "Provide Start date for placement 2"," ")</f>
        <v> </v>
      </c>
      <c r="N17" s="1" t="str">
        <f>IF(G17=Sheet2!$B$18, "Provide expected end date for placement 2"," ")</f>
        <v> </v>
      </c>
      <c r="O17" s="1" t="str">
        <f>IF(G17=Sheet2!$B$18, "Provide Start date for placement 3"," ")</f>
        <v> </v>
      </c>
      <c r="P17" s="1" t="str">
        <f>IF(G17=Sheet2!$B$18, "Provide expected end date for placement 3"," ")</f>
        <v> </v>
      </c>
    </row>
    <row r="18" spans="8:16">
      <c r="H18" s="4"/>
      <c r="I18" s="5" t="str">
        <f>IF(G18=Sheet2!$B$18, "Provide Student Load(%)"," ")</f>
        <v> </v>
      </c>
      <c r="J18" s="1" t="str">
        <f>IF(G18=Sheet2!$B$18, "Provide new expected end date"," ")</f>
        <v> </v>
      </c>
      <c r="K18" s="1" t="str">
        <f>IF(G18=Sheet2!$B$18, "Provide Start date for placement 1"," ")</f>
        <v> </v>
      </c>
      <c r="L18" s="1" t="str">
        <f>IF(G18=Sheet2!$B$18, "Provide End date for Placement 1"," ")</f>
        <v> </v>
      </c>
      <c r="M18" s="1" t="str">
        <f>IF(G18=Sheet2!$B$18, "Provide Start date for placement 2"," ")</f>
        <v> </v>
      </c>
      <c r="N18" s="1" t="str">
        <f>IF(G18=Sheet2!$B$18, "Provide expected end date for placement 2"," ")</f>
        <v> </v>
      </c>
      <c r="O18" s="1" t="str">
        <f>IF(G18=Sheet2!$B$18, "Provide Start date for placement 3"," ")</f>
        <v> </v>
      </c>
      <c r="P18" s="1" t="str">
        <f>IF(G18=Sheet2!$B$18, "Provide expected end date for placement 3"," ")</f>
        <v> </v>
      </c>
    </row>
    <row r="19" spans="8:16">
      <c r="H19" s="4"/>
      <c r="I19" s="5" t="str">
        <f>IF(G19=Sheet2!$B$18, "Provide Student Load(%)"," ")</f>
        <v> </v>
      </c>
      <c r="J19" s="1" t="str">
        <f>IF(G19=Sheet2!$B$18, "Provide new expected end date"," ")</f>
        <v> </v>
      </c>
      <c r="K19" s="1" t="str">
        <f>IF(G19=Sheet2!$B$18, "Provide Start date for placement 1"," ")</f>
        <v> </v>
      </c>
      <c r="L19" s="1" t="str">
        <f>IF(G19=Sheet2!$B$18, "Provide End date for Placement 1"," ")</f>
        <v> </v>
      </c>
      <c r="M19" s="1" t="str">
        <f>IF(G19=Sheet2!$B$18, "Provide Start date for placement 2"," ")</f>
        <v> </v>
      </c>
      <c r="N19" s="1" t="str">
        <f>IF(G19=Sheet2!$B$18, "Provide expected end date for placement 2"," ")</f>
        <v> </v>
      </c>
      <c r="O19" s="1" t="str">
        <f>IF(G19=Sheet2!$B$18, "Provide Start date for placement 3"," ")</f>
        <v> </v>
      </c>
      <c r="P19" s="1" t="str">
        <f>IF(G19=Sheet2!$B$18, "Provide expected end date for placement 3"," ")</f>
        <v> </v>
      </c>
    </row>
    <row r="20" spans="8:16">
      <c r="H20" s="4"/>
      <c r="I20" s="5" t="str">
        <f>IF(G20=Sheet2!$B$18, "Provide Student Load(%)"," ")</f>
        <v> </v>
      </c>
      <c r="J20" s="1" t="str">
        <f>IF(G20=Sheet2!$B$18, "Provide new expected end date"," ")</f>
        <v> </v>
      </c>
      <c r="K20" s="1" t="str">
        <f>IF(G20=Sheet2!$B$18, "Provide Start date for placement 1"," ")</f>
        <v> </v>
      </c>
      <c r="L20" s="1" t="str">
        <f>IF(G20=Sheet2!$B$18, "Provide End date for Placement 1"," ")</f>
        <v> </v>
      </c>
      <c r="M20" s="1" t="str">
        <f>IF(G20=Sheet2!$B$18, "Provide Start date for placement 2"," ")</f>
        <v> </v>
      </c>
      <c r="N20" s="1" t="str">
        <f>IF(G20=Sheet2!$B$18, "Provide expected end date for placement 2"," ")</f>
        <v> </v>
      </c>
      <c r="O20" s="1" t="str">
        <f>IF(G20=Sheet2!$B$18, "Provide Start date for placement 3"," ")</f>
        <v> </v>
      </c>
      <c r="P20" s="1" t="str">
        <f>IF(G20=Sheet2!$B$18, "Provide expected end date for placement 3"," ")</f>
        <v> </v>
      </c>
    </row>
    <row r="21" spans="8:16">
      <c r="H21" s="4"/>
      <c r="I21" s="5" t="str">
        <f>IF(G21=Sheet2!$B$18, "Provide Student Load(%)"," ")</f>
        <v> </v>
      </c>
      <c r="J21" s="1" t="str">
        <f>IF(G21=Sheet2!$B$18, "Provide new expected end date"," ")</f>
        <v> </v>
      </c>
      <c r="K21" s="1" t="str">
        <f>IF(G21=Sheet2!$B$18, "Provide Start date for placement 1"," ")</f>
        <v> </v>
      </c>
      <c r="L21" s="1" t="str">
        <f>IF(G21=Sheet2!$B$18, "Provide End date for Placement 1"," ")</f>
        <v> </v>
      </c>
      <c r="M21" s="1" t="str">
        <f>IF(G21=Sheet2!$B$18, "Provide Start date for placement 2"," ")</f>
        <v> </v>
      </c>
      <c r="N21" s="1" t="str">
        <f>IF(G21=Sheet2!$B$18, "Provide expected end date for placement 2"," ")</f>
        <v> </v>
      </c>
      <c r="O21" s="1" t="str">
        <f>IF(G21=Sheet2!$B$18, "Provide Start date for placement 3"," ")</f>
        <v> </v>
      </c>
      <c r="P21" s="1" t="str">
        <f>IF(G21=Sheet2!$B$18, "Provide expected end date for placement 3"," ")</f>
        <v> </v>
      </c>
    </row>
    <row r="22" spans="8:16">
      <c r="H22" s="4"/>
      <c r="I22" s="5" t="str">
        <f>IF(G22=Sheet2!$B$18, "Provide Student Load(%)"," ")</f>
        <v> </v>
      </c>
      <c r="J22" s="1" t="str">
        <f>IF(G22=Sheet2!$B$18, "Provide new expected end date"," ")</f>
        <v> </v>
      </c>
      <c r="K22" s="1" t="str">
        <f>IF(G22=Sheet2!$B$18, "Provide Start date for placement 1"," ")</f>
        <v> </v>
      </c>
      <c r="L22" s="1" t="str">
        <f>IF(G22=Sheet2!$B$18, "Provide End date for Placement 1"," ")</f>
        <v> </v>
      </c>
      <c r="M22" s="1" t="str">
        <f>IF(G22=Sheet2!$B$18, "Provide Start date for placement 2"," ")</f>
        <v> </v>
      </c>
      <c r="N22" s="1" t="str">
        <f>IF(G22=Sheet2!$B$18, "Provide expected end date for placement 2"," ")</f>
        <v> </v>
      </c>
      <c r="O22" s="1" t="str">
        <f>IF(G22=Sheet2!$B$18, "Provide Start date for placement 3"," ")</f>
        <v> </v>
      </c>
      <c r="P22" s="1" t="str">
        <f>IF(G22=Sheet2!$B$18, "Provide expected end date for placement 3"," ")</f>
        <v> </v>
      </c>
    </row>
    <row r="23" spans="8:16">
      <c r="H23" s="4"/>
      <c r="I23" s="5" t="str">
        <f>IF(G23=Sheet2!$B$18, "Provide Student Load(%)"," ")</f>
        <v> </v>
      </c>
      <c r="J23" s="1" t="str">
        <f>IF(G23=Sheet2!$B$18, "Provide new expected end date"," ")</f>
        <v> </v>
      </c>
      <c r="K23" s="1" t="str">
        <f>IF(G23=Sheet2!$B$18, "Provide Start date for placement 1"," ")</f>
        <v> </v>
      </c>
      <c r="L23" s="1" t="str">
        <f>IF(G23=Sheet2!$B$18, "Provide End date for Placement 1"," ")</f>
        <v> </v>
      </c>
      <c r="M23" s="1" t="str">
        <f>IF(G23=Sheet2!$B$18, "Provide Start date for placement 2"," ")</f>
        <v> </v>
      </c>
      <c r="N23" s="1" t="str">
        <f>IF(G23=Sheet2!$B$18, "Provide expected end date for placement 2"," ")</f>
        <v> </v>
      </c>
      <c r="O23" s="1" t="str">
        <f>IF(G23=Sheet2!$B$18, "Provide Start date for placement 3"," ")</f>
        <v> </v>
      </c>
      <c r="P23" s="1" t="str">
        <f>IF(G23=Sheet2!$B$18, "Provide expected end date for placement 3"," ")</f>
        <v> </v>
      </c>
    </row>
    <row r="24" spans="8:16">
      <c r="H24" s="4"/>
      <c r="I24" s="5" t="str">
        <f>IF(G24=Sheet2!$B$18, "Provide Student Load(%)"," ")</f>
        <v> </v>
      </c>
      <c r="J24" s="1" t="str">
        <f>IF(G24=Sheet2!$B$18, "Provide new expected end date"," ")</f>
        <v> </v>
      </c>
      <c r="K24" s="1" t="str">
        <f>IF(G24=Sheet2!$B$18, "Provide Start date for placement 1"," ")</f>
        <v> </v>
      </c>
      <c r="L24" s="1" t="str">
        <f>IF(G24=Sheet2!$B$18, "Provide End date for Placement 1"," ")</f>
        <v> </v>
      </c>
      <c r="M24" s="1" t="str">
        <f>IF(G24=Sheet2!$B$18, "Provide Start date for placement 2"," ")</f>
        <v> </v>
      </c>
      <c r="N24" s="1" t="str">
        <f>IF(G24=Sheet2!$B$18, "Provide expected end date for placement 2"," ")</f>
        <v> </v>
      </c>
      <c r="O24" s="1" t="str">
        <f>IF(G24=Sheet2!$B$18, "Provide Start date for placement 3"," ")</f>
        <v> </v>
      </c>
      <c r="P24" s="1" t="str">
        <f>IF(G24=Sheet2!$B$18, "Provide expected end date for placement 3"," ")</f>
        <v> </v>
      </c>
    </row>
    <row r="25" spans="8:16">
      <c r="H25" s="4"/>
      <c r="I25" s="5" t="str">
        <f>IF(G25=Sheet2!$B$18, "Provide Student Load(%)"," ")</f>
        <v> </v>
      </c>
      <c r="J25" s="1" t="str">
        <f>IF(G25=Sheet2!$B$18, "Provide new expected end date"," ")</f>
        <v> </v>
      </c>
      <c r="K25" s="1" t="str">
        <f>IF(G25=Sheet2!$B$18, "Provide Start date for placement 1"," ")</f>
        <v> </v>
      </c>
      <c r="L25" s="1" t="str">
        <f>IF(G25=Sheet2!$B$18, "Provide End date for Placement 1"," ")</f>
        <v> </v>
      </c>
      <c r="M25" s="1" t="str">
        <f>IF(G25=Sheet2!$B$18, "Provide Start date for placement 2"," ")</f>
        <v> </v>
      </c>
      <c r="N25" s="1" t="str">
        <f>IF(G25=Sheet2!$B$18, "Provide expected end date for placement 2"," ")</f>
        <v> </v>
      </c>
      <c r="O25" s="1" t="str">
        <f>IF(G25=Sheet2!$B$18, "Provide Start date for placement 3"," ")</f>
        <v> </v>
      </c>
      <c r="P25" s="1" t="str">
        <f>IF(G25=Sheet2!$B$18, "Provide expected end date for placement 3"," ")</f>
        <v> </v>
      </c>
    </row>
    <row r="26" spans="8:16">
      <c r="H26" s="4"/>
      <c r="I26" s="5" t="str">
        <f>IF(G26=Sheet2!$B$18, "Provide Student Load(%)"," ")</f>
        <v> </v>
      </c>
      <c r="J26" s="1" t="str">
        <f>IF(G26=Sheet2!$B$18, "Provide new expected end date"," ")</f>
        <v> </v>
      </c>
      <c r="K26" s="1" t="str">
        <f>IF(G26=Sheet2!$B$18, "Provide Start date for placement 1"," ")</f>
        <v> </v>
      </c>
      <c r="L26" s="1" t="str">
        <f>IF(G26=Sheet2!$B$18, "Provide End date for Placement 1"," ")</f>
        <v> </v>
      </c>
      <c r="M26" s="1" t="str">
        <f>IF(G26=Sheet2!$B$18, "Provide Start date for placement 2"," ")</f>
        <v> </v>
      </c>
      <c r="N26" s="1" t="str">
        <f>IF(G26=Sheet2!$B$18, "Provide expected end date for placement 2"," ")</f>
        <v> </v>
      </c>
      <c r="O26" s="1" t="str">
        <f>IF(G26=Sheet2!$B$18, "Provide Start date for placement 3"," ")</f>
        <v> </v>
      </c>
      <c r="P26" s="1" t="str">
        <f>IF(G26=Sheet2!$B$18, "Provide expected end date for placement 3"," ")</f>
        <v> </v>
      </c>
    </row>
    <row r="27" spans="8:16">
      <c r="H27" s="4"/>
      <c r="I27" s="5" t="str">
        <f>IF(G27=Sheet2!$B$18, "Provide Student Load(%)"," ")</f>
        <v> </v>
      </c>
      <c r="J27" s="1" t="str">
        <f>IF(G27=Sheet2!$B$18, "Provide new expected end date"," ")</f>
        <v> </v>
      </c>
      <c r="K27" s="1" t="str">
        <f>IF(G27=Sheet2!$B$18, "Provide Start date for placement 1"," ")</f>
        <v> </v>
      </c>
      <c r="L27" s="1" t="str">
        <f>IF(G27=Sheet2!$B$18, "Provide End date for Placement 1"," ")</f>
        <v> </v>
      </c>
      <c r="M27" s="1" t="str">
        <f>IF(G27=Sheet2!$B$18, "Provide Start date for placement 2"," ")</f>
        <v> </v>
      </c>
      <c r="N27" s="1" t="str">
        <f>IF(G27=Sheet2!$B$18, "Provide expected end date for placement 2"," ")</f>
        <v> </v>
      </c>
      <c r="O27" s="1" t="str">
        <f>IF(G27=Sheet2!$B$18, "Provide Start date for placement 3"," ")</f>
        <v> </v>
      </c>
      <c r="P27" s="1" t="str">
        <f>IF(G27=Sheet2!$B$18, "Provide expected end date for placement 3"," ")</f>
        <v> </v>
      </c>
    </row>
    <row r="28" spans="8:16">
      <c r="H28" s="4"/>
      <c r="I28" s="5" t="str">
        <f>IF(G28=Sheet2!$B$18, "Provide Student Load(%)"," ")</f>
        <v> </v>
      </c>
      <c r="J28" s="1" t="str">
        <f>IF(G28=Sheet2!$B$18, "Provide new expected end date"," ")</f>
        <v> </v>
      </c>
      <c r="K28" s="1" t="str">
        <f>IF(G28=Sheet2!$B$18, "Provide Start date for placement 1"," ")</f>
        <v> </v>
      </c>
      <c r="L28" s="1" t="str">
        <f>IF(G28=Sheet2!$B$18, "Provide End date for Placement 1"," ")</f>
        <v> </v>
      </c>
      <c r="M28" s="1" t="str">
        <f>IF(G28=Sheet2!$B$18, "Provide Start date for placement 2"," ")</f>
        <v> </v>
      </c>
      <c r="N28" s="1" t="str">
        <f>IF(G28=Sheet2!$B$18, "Provide expected end date for placement 2"," ")</f>
        <v> </v>
      </c>
      <c r="O28" s="1" t="str">
        <f>IF(G28=Sheet2!$B$18, "Provide Start date for placement 3"," ")</f>
        <v> </v>
      </c>
      <c r="P28" s="1" t="str">
        <f>IF(G28=Sheet2!$B$18, "Provide expected end date for placement 3"," ")</f>
        <v> </v>
      </c>
    </row>
    <row r="29" spans="8:16">
      <c r="H29" s="4"/>
      <c r="I29" s="5" t="str">
        <f>IF(G29=Sheet2!$B$18, "Provide Student Load(%)"," ")</f>
        <v> </v>
      </c>
      <c r="J29" s="1" t="str">
        <f>IF(G29=Sheet2!$B$18, "Provide new expected end date"," ")</f>
        <v> </v>
      </c>
      <c r="K29" s="1" t="str">
        <f>IF(G29=Sheet2!$B$18, "Provide Start date for placement 1"," ")</f>
        <v> </v>
      </c>
      <c r="L29" s="1" t="str">
        <f>IF(G29=Sheet2!$B$18, "Provide End date for Placement 1"," ")</f>
        <v> </v>
      </c>
      <c r="M29" s="1" t="str">
        <f>IF(G29=Sheet2!$B$18, "Provide Start date for placement 2"," ")</f>
        <v> </v>
      </c>
      <c r="N29" s="1" t="str">
        <f>IF(G29=Sheet2!$B$18, "Provide expected end date for placement 2"," ")</f>
        <v> </v>
      </c>
      <c r="O29" s="1" t="str">
        <f>IF(G29=Sheet2!$B$18, "Provide Start date for placement 3"," ")</f>
        <v> </v>
      </c>
      <c r="P29" s="1" t="str">
        <f>IF(G29=Sheet2!$B$18, "Provide expected end date for placement 3"," ")</f>
        <v> </v>
      </c>
    </row>
    <row r="30" spans="8:16">
      <c r="H30" s="4"/>
      <c r="I30" s="5" t="str">
        <f>IF(G30=Sheet2!$B$18, "Provide Student Load(%)"," ")</f>
        <v> </v>
      </c>
      <c r="J30" s="1" t="str">
        <f>IF(G30=Sheet2!$B$18, "Provide new expected end date"," ")</f>
        <v> </v>
      </c>
      <c r="K30" s="1" t="str">
        <f>IF(G30=Sheet2!$B$18, "Provide Start date for placement 1"," ")</f>
        <v> </v>
      </c>
      <c r="L30" s="1" t="str">
        <f>IF(G30=Sheet2!$B$18, "Provide End date for Placement 1"," ")</f>
        <v> </v>
      </c>
      <c r="M30" s="1" t="str">
        <f>IF(G30=Sheet2!$B$18, "Provide Start date for placement 2"," ")</f>
        <v> </v>
      </c>
      <c r="N30" s="1" t="str">
        <f>IF(G30=Sheet2!$B$18, "Provide expected end date for placement 2"," ")</f>
        <v> </v>
      </c>
      <c r="O30" s="1" t="str">
        <f>IF(G30=Sheet2!$B$18, "Provide Start date for placement 3"," ")</f>
        <v> </v>
      </c>
      <c r="P30" s="1" t="str">
        <f>IF(G30=Sheet2!$B$18, "Provide expected end date for placement 3"," ")</f>
        <v> </v>
      </c>
    </row>
    <row r="31" spans="8:16">
      <c r="H31" s="4"/>
      <c r="I31" s="5" t="str">
        <f>IF(G31=Sheet2!$B$18, "Provide Student Load(%)"," ")</f>
        <v> </v>
      </c>
      <c r="J31" s="1" t="str">
        <f>IF(G31=Sheet2!$B$18, "Provide new expected end date"," ")</f>
        <v> </v>
      </c>
      <c r="K31" s="1" t="str">
        <f>IF(G31=Sheet2!$B$18, "Provide Start date for placement 1"," ")</f>
        <v> </v>
      </c>
      <c r="L31" s="1" t="str">
        <f>IF(G31=Sheet2!$B$18, "Provide End date for Placement 1"," ")</f>
        <v> </v>
      </c>
      <c r="M31" s="1" t="str">
        <f>IF(G31=Sheet2!$B$18, "Provide Start date for placement 2"," ")</f>
        <v> </v>
      </c>
      <c r="N31" s="1" t="str">
        <f>IF(G31=Sheet2!$B$18, "Provide expected end date for placement 2"," ")</f>
        <v> </v>
      </c>
      <c r="O31" s="1" t="str">
        <f>IF(G31=Sheet2!$B$18, "Provide Start date for placement 3"," ")</f>
        <v> </v>
      </c>
      <c r="P31" s="1" t="str">
        <f>IF(G31=Sheet2!$B$18, "Provide expected end date for placement 3"," ")</f>
        <v> </v>
      </c>
    </row>
    <row r="32" spans="8:16">
      <c r="H32" s="4"/>
      <c r="I32" s="5" t="str">
        <f>IF(G32=Sheet2!$B$18, "Provide Student Load(%)"," ")</f>
        <v> </v>
      </c>
      <c r="J32" s="1" t="str">
        <f>IF(G32=Sheet2!$B$18, "Provide new expected end date"," ")</f>
        <v> </v>
      </c>
      <c r="K32" s="1" t="str">
        <f>IF(G32=Sheet2!$B$18, "Provide Start date for placement 1"," ")</f>
        <v> </v>
      </c>
      <c r="L32" s="1" t="str">
        <f>IF(G32=Sheet2!$B$18, "Provide End date for Placement 1"," ")</f>
        <v> </v>
      </c>
      <c r="M32" s="1" t="str">
        <f>IF(G32=Sheet2!$B$18, "Provide Start date for placement 2"," ")</f>
        <v> </v>
      </c>
      <c r="N32" s="1" t="str">
        <f>IF(G32=Sheet2!$B$18, "Provide expected end date for placement 2"," ")</f>
        <v> </v>
      </c>
      <c r="O32" s="1" t="str">
        <f>IF(G32=Sheet2!$B$18, "Provide Start date for placement 3"," ")</f>
        <v> </v>
      </c>
      <c r="P32" s="1" t="str">
        <f>IF(G32=Sheet2!$B$18, "Provide expected end date for placement 3"," ")</f>
        <v> </v>
      </c>
    </row>
    <row r="33" spans="8:16">
      <c r="H33" s="4"/>
      <c r="I33" s="5" t="str">
        <f>IF(G33=Sheet2!$B$18, "Provide Student Load(%)"," ")</f>
        <v> </v>
      </c>
      <c r="J33" s="1" t="str">
        <f>IF(G33=Sheet2!$B$18, "Provide new expected end date"," ")</f>
        <v> </v>
      </c>
      <c r="K33" s="1" t="str">
        <f>IF(G33=Sheet2!$B$18, "Provide Start date for placement 1"," ")</f>
        <v> </v>
      </c>
      <c r="L33" s="1" t="str">
        <f>IF(G33=Sheet2!$B$18, "Provide End date for Placement 1"," ")</f>
        <v> </v>
      </c>
      <c r="M33" s="1" t="str">
        <f>IF(G33=Sheet2!$B$18, "Provide Start date for placement 2"," ")</f>
        <v> </v>
      </c>
      <c r="N33" s="1" t="str">
        <f>IF(G33=Sheet2!$B$18, "Provide expected end date for placement 2"," ")</f>
        <v> </v>
      </c>
      <c r="O33" s="1" t="str">
        <f>IF(G33=Sheet2!$B$18, "Provide Start date for placement 3"," ")</f>
        <v> </v>
      </c>
      <c r="P33" s="1" t="str">
        <f>IF(G33=Sheet2!$B$18, "Provide expected end date for placement 3"," ")</f>
        <v> </v>
      </c>
    </row>
    <row r="34" spans="8:16">
      <c r="H34" s="4"/>
      <c r="I34" s="5" t="str">
        <f>IF(G34=Sheet2!$B$18, "Provide Student Load(%)"," ")</f>
        <v> </v>
      </c>
      <c r="J34" s="1" t="str">
        <f>IF(G34=Sheet2!$B$18, "Provide new expected end date"," ")</f>
        <v> </v>
      </c>
      <c r="K34" s="1" t="str">
        <f>IF(G34=Sheet2!$B$18, "Provide Start date for placement 1"," ")</f>
        <v> </v>
      </c>
      <c r="L34" s="1" t="str">
        <f>IF(G34=Sheet2!$B$18, "Provide End date for Placement 1"," ")</f>
        <v> </v>
      </c>
      <c r="M34" s="1" t="str">
        <f>IF(G34=Sheet2!$B$18, "Provide Start date for placement 2"," ")</f>
        <v> </v>
      </c>
      <c r="N34" s="1" t="str">
        <f>IF(G34=Sheet2!$B$18, "Provide expected end date for placement 2"," ")</f>
        <v> </v>
      </c>
      <c r="O34" s="1" t="str">
        <f>IF(G34=Sheet2!$B$18, "Provide Start date for placement 3"," ")</f>
        <v> </v>
      </c>
      <c r="P34" s="1" t="str">
        <f>IF(G34=Sheet2!$B$18, "Provide expected end date for placement 3"," ")</f>
        <v> </v>
      </c>
    </row>
    <row r="35" spans="8:16">
      <c r="H35" s="4"/>
      <c r="I35" s="5" t="str">
        <f>IF(G35=Sheet2!$B$18, "Provide Student Load(%)"," ")</f>
        <v> </v>
      </c>
      <c r="J35" s="1" t="str">
        <f>IF(G35=Sheet2!$B$18, "Provide new expected end date"," ")</f>
        <v> </v>
      </c>
      <c r="K35" s="1" t="str">
        <f>IF(G35=Sheet2!$B$18, "Provide Start date for placement 1"," ")</f>
        <v> </v>
      </c>
      <c r="L35" s="1" t="str">
        <f>IF(G35=Sheet2!$B$18, "Provide End date for Placement 1"," ")</f>
        <v> </v>
      </c>
      <c r="M35" s="1" t="str">
        <f>IF(G35=Sheet2!$B$18, "Provide Start date for placement 2"," ")</f>
        <v> </v>
      </c>
      <c r="N35" s="1" t="str">
        <f>IF(G35=Sheet2!$B$18, "Provide expected end date for placement 2"," ")</f>
        <v> </v>
      </c>
      <c r="O35" s="1" t="str">
        <f>IF(G35=Sheet2!$B$18, "Provide Start date for placement 3"," ")</f>
        <v> </v>
      </c>
      <c r="P35" s="1" t="str">
        <f>IF(G35=Sheet2!$B$18, "Provide expected end date for placement 3"," ")</f>
        <v> </v>
      </c>
    </row>
    <row r="36" spans="8:16">
      <c r="H36" s="4"/>
      <c r="I36" s="5" t="str">
        <f>IF(G36=Sheet2!$B$18, "Provide Student Load(%)"," ")</f>
        <v> </v>
      </c>
      <c r="J36" s="1" t="str">
        <f>IF(G36=Sheet2!$B$18, "Provide new expected end date"," ")</f>
        <v> </v>
      </c>
      <c r="K36" s="1" t="str">
        <f>IF(G36=Sheet2!$B$18, "Provide Start date for placement 1"," ")</f>
        <v> </v>
      </c>
      <c r="L36" s="1" t="str">
        <f>IF(G36=Sheet2!$B$18, "Provide End date for Placement 1"," ")</f>
        <v> </v>
      </c>
      <c r="M36" s="1" t="str">
        <f>IF(G36=Sheet2!$B$18, "Provide Start date for placement 2"," ")</f>
        <v> </v>
      </c>
      <c r="N36" s="1" t="str">
        <f>IF(G36=Sheet2!$B$18, "Provide expected end date for placement 2"," ")</f>
        <v> </v>
      </c>
      <c r="O36" s="1" t="str">
        <f>IF(G36=Sheet2!$B$18, "Provide Start date for placement 3"," ")</f>
        <v> </v>
      </c>
      <c r="P36" s="1" t="str">
        <f>IF(G36=Sheet2!$B$18, "Provide expected end date for placement 3"," ")</f>
        <v> </v>
      </c>
    </row>
    <row r="37" spans="8:16">
      <c r="H37" s="4"/>
      <c r="I37" s="5" t="str">
        <f>IF(G37=Sheet2!$B$18, "Provide Student Load(%)"," ")</f>
        <v> </v>
      </c>
      <c r="J37" s="1" t="str">
        <f>IF(G37=Sheet2!$B$18, "Provide new expected end date"," ")</f>
        <v> </v>
      </c>
      <c r="K37" s="1" t="str">
        <f>IF(G37=Sheet2!$B$18, "Provide Start date for placement 1"," ")</f>
        <v> </v>
      </c>
      <c r="L37" s="1" t="str">
        <f>IF(G37=Sheet2!$B$18, "Provide End date for Placement 1"," ")</f>
        <v> </v>
      </c>
      <c r="M37" s="1" t="str">
        <f>IF(G37=Sheet2!$B$18, "Provide Start date for placement 2"," ")</f>
        <v> </v>
      </c>
      <c r="N37" s="1" t="str">
        <f>IF(G37=Sheet2!$B$18, "Provide expected end date for placement 2"," ")</f>
        <v> </v>
      </c>
      <c r="O37" s="1" t="str">
        <f>IF(G37=Sheet2!$B$18, "Provide Start date for placement 3"," ")</f>
        <v> </v>
      </c>
      <c r="P37" s="1" t="str">
        <f>IF(G37=Sheet2!$B$18, "Provide expected end date for placement 3"," ")</f>
        <v> </v>
      </c>
    </row>
    <row r="38" spans="8:16">
      <c r="H38" s="4"/>
      <c r="I38" s="5" t="str">
        <f>IF(G38=Sheet2!$B$18, "Provide Student Load(%)"," ")</f>
        <v> </v>
      </c>
      <c r="J38" s="1" t="str">
        <f>IF(G38=Sheet2!$B$18, "Provide new expected end date"," ")</f>
        <v> </v>
      </c>
      <c r="K38" s="1" t="str">
        <f>IF(G38=Sheet2!$B$18, "Provide Start date for placement 1"," ")</f>
        <v> </v>
      </c>
      <c r="L38" s="1" t="str">
        <f>IF(G38=Sheet2!$B$18, "Provide End date for Placement 1"," ")</f>
        <v> </v>
      </c>
      <c r="M38" s="1" t="str">
        <f>IF(G38=Sheet2!$B$18, "Provide Start date for placement 2"," ")</f>
        <v> </v>
      </c>
      <c r="N38" s="1" t="str">
        <f>IF(G38=Sheet2!$B$18, "Provide expected end date for placement 2"," ")</f>
        <v> </v>
      </c>
      <c r="O38" s="1" t="str">
        <f>IF(G38=Sheet2!$B$18, "Provide Start date for placement 3"," ")</f>
        <v> </v>
      </c>
      <c r="P38" s="1" t="str">
        <f>IF(G38=Sheet2!$B$18, "Provide expected end date for placement 3"," ")</f>
        <v> </v>
      </c>
    </row>
    <row r="39" spans="8:16">
      <c r="H39" s="4"/>
      <c r="I39" s="5" t="str">
        <f>IF(G39=Sheet2!$B$18, "Provide Student Load(%)"," ")</f>
        <v> </v>
      </c>
      <c r="J39" s="1" t="str">
        <f>IF(G39=Sheet2!$B$18, "Provide new expected end date"," ")</f>
        <v> </v>
      </c>
      <c r="K39" s="1" t="str">
        <f>IF(G39=Sheet2!$B$18, "Provide Start date for placement 1"," ")</f>
        <v> </v>
      </c>
      <c r="L39" s="1" t="str">
        <f>IF(G39=Sheet2!$B$18, "Provide End date for Placement 1"," ")</f>
        <v> </v>
      </c>
      <c r="M39" s="1" t="str">
        <f>IF(G39=Sheet2!$B$18, "Provide Start date for placement 2"," ")</f>
        <v> </v>
      </c>
      <c r="N39" s="1" t="str">
        <f>IF(G39=Sheet2!$B$18, "Provide expected end date for placement 2"," ")</f>
        <v> </v>
      </c>
      <c r="O39" s="1" t="str">
        <f>IF(G39=Sheet2!$B$18, "Provide Start date for placement 3"," ")</f>
        <v> </v>
      </c>
      <c r="P39" s="1" t="str">
        <f>IF(G39=Sheet2!$B$18, "Provide expected end date for placement 3"," ")</f>
        <v> </v>
      </c>
    </row>
    <row r="40" spans="8:16">
      <c r="H40" s="4"/>
      <c r="I40" s="5" t="str">
        <f>IF(G40=Sheet2!$B$18, "Provide Student Load(%)"," ")</f>
        <v> </v>
      </c>
      <c r="J40" s="1" t="str">
        <f>IF(G40=Sheet2!$B$18, "Provide new expected end date"," ")</f>
        <v> </v>
      </c>
      <c r="K40" s="1" t="str">
        <f>IF(G40=Sheet2!$B$18, "Provide Start date for placement 1"," ")</f>
        <v> </v>
      </c>
      <c r="L40" s="1" t="str">
        <f>IF(G40=Sheet2!$B$18, "Provide End date for Placement 1"," ")</f>
        <v> </v>
      </c>
      <c r="M40" s="1" t="str">
        <f>IF(G40=Sheet2!$B$18, "Provide Start date for placement 2"," ")</f>
        <v> </v>
      </c>
      <c r="N40" s="1" t="str">
        <f>IF(G40=Sheet2!$B$18, "Provide expected end date for placement 2"," ")</f>
        <v> </v>
      </c>
      <c r="O40" s="1" t="str">
        <f>IF(G40=Sheet2!$B$18, "Provide Start date for placement 3"," ")</f>
        <v> </v>
      </c>
      <c r="P40" s="1" t="str">
        <f>IF(G40=Sheet2!$B$18, "Provide expected end date for placement 3"," ")</f>
        <v> </v>
      </c>
    </row>
    <row r="41" spans="8:16">
      <c r="H41" s="4"/>
      <c r="I41" s="5" t="str">
        <f>IF(G41=Sheet2!$B$18, "Provide Student Load(%)"," ")</f>
        <v> </v>
      </c>
      <c r="J41" s="1" t="str">
        <f>IF(G41=Sheet2!$B$18, "Provide new expected end date"," ")</f>
        <v> </v>
      </c>
      <c r="K41" s="1" t="str">
        <f>IF(G41=Sheet2!$B$18, "Provide Start date for placement 1"," ")</f>
        <v> </v>
      </c>
      <c r="L41" s="1" t="str">
        <f>IF(G41=Sheet2!$B$18, "Provide End date for Placement 1"," ")</f>
        <v> </v>
      </c>
      <c r="M41" s="1" t="str">
        <f>IF(G41=Sheet2!$B$18, "Provide Start date for placement 2"," ")</f>
        <v> </v>
      </c>
      <c r="N41" s="1" t="str">
        <f>IF(G41=Sheet2!$B$18, "Provide expected end date for placement 2"," ")</f>
        <v> </v>
      </c>
      <c r="O41" s="1" t="str">
        <f>IF(G41=Sheet2!$B$18, "Provide Start date for placement 3"," ")</f>
        <v> </v>
      </c>
      <c r="P41" s="1" t="str">
        <f>IF(G41=Sheet2!$B$18, "Provide expected end date for placement 3"," ")</f>
        <v> </v>
      </c>
    </row>
    <row r="42" spans="8:16">
      <c r="H42" s="4"/>
      <c r="I42" s="5" t="str">
        <f>IF(G42=Sheet2!$B$18, "Provide Student Load(%)"," ")</f>
        <v> </v>
      </c>
      <c r="J42" s="1" t="str">
        <f>IF(G42=Sheet2!$B$18, "Provide new expected end date"," ")</f>
        <v> </v>
      </c>
      <c r="K42" s="1" t="str">
        <f>IF(G42=Sheet2!$B$18, "Provide Start date for placement 1"," ")</f>
        <v> </v>
      </c>
      <c r="L42" s="1" t="str">
        <f>IF(G42=Sheet2!$B$18, "Provide End date for Placement 1"," ")</f>
        <v> </v>
      </c>
      <c r="M42" s="1" t="str">
        <f>IF(G42=Sheet2!$B$18, "Provide Start date for placement 2"," ")</f>
        <v> </v>
      </c>
      <c r="N42" s="1" t="str">
        <f>IF(G42=Sheet2!$B$18, "Provide expected end date for placement 2"," ")</f>
        <v> </v>
      </c>
      <c r="O42" s="1" t="str">
        <f>IF(G42=Sheet2!$B$18, "Provide Start date for placement 3"," ")</f>
        <v> </v>
      </c>
      <c r="P42" s="1" t="str">
        <f>IF(G42=Sheet2!$B$18, "Provide expected end date for placement 3"," ")</f>
        <v> </v>
      </c>
    </row>
    <row r="43" spans="8:16">
      <c r="H43" s="4"/>
      <c r="I43" s="5" t="str">
        <f>IF(G43=Sheet2!$B$18, "Provide Student Load(%)"," ")</f>
        <v> </v>
      </c>
      <c r="J43" s="1" t="str">
        <f>IF(G43=Sheet2!$B$18, "Provide new expected end date"," ")</f>
        <v> </v>
      </c>
      <c r="K43" s="1" t="str">
        <f>IF(G43=Sheet2!$B$18, "Provide Start date for placement 1"," ")</f>
        <v> </v>
      </c>
      <c r="L43" s="1" t="str">
        <f>IF(G43=Sheet2!$B$18, "Provide End date for Placement 1"," ")</f>
        <v> </v>
      </c>
      <c r="M43" s="1" t="str">
        <f>IF(G43=Sheet2!$B$18, "Provide Start date for placement 2"," ")</f>
        <v> </v>
      </c>
      <c r="N43" s="1" t="str">
        <f>IF(G43=Sheet2!$B$18, "Provide expected end date for placement 2"," ")</f>
        <v> </v>
      </c>
      <c r="O43" s="1" t="str">
        <f>IF(G43=Sheet2!$B$18, "Provide Start date for placement 3"," ")</f>
        <v> </v>
      </c>
      <c r="P43" s="1" t="str">
        <f>IF(G43=Sheet2!$B$18, "Provide expected end date for placement 3"," ")</f>
        <v> </v>
      </c>
    </row>
    <row r="44" spans="8:16">
      <c r="H44" s="4"/>
      <c r="I44" s="5" t="str">
        <f>IF(G44=Sheet2!$B$18, "Provide Student Load(%)"," ")</f>
        <v> </v>
      </c>
      <c r="J44" s="1" t="str">
        <f>IF(G44=Sheet2!$B$18, "Provide new expected end date"," ")</f>
        <v> </v>
      </c>
      <c r="K44" s="1" t="str">
        <f>IF(G44=Sheet2!$B$18, "Provide Start date for placement 1"," ")</f>
        <v> </v>
      </c>
      <c r="L44" s="1" t="str">
        <f>IF(G44=Sheet2!$B$18, "Provide End date for Placement 1"," ")</f>
        <v> </v>
      </c>
      <c r="M44" s="1" t="str">
        <f>IF(G44=Sheet2!$B$18, "Provide Start date for placement 2"," ")</f>
        <v> </v>
      </c>
      <c r="N44" s="1" t="str">
        <f>IF(G44=Sheet2!$B$18, "Provide expected end date for placement 2"," ")</f>
        <v> </v>
      </c>
      <c r="O44" s="1" t="str">
        <f>IF(G44=Sheet2!$B$18, "Provide Start date for placement 3"," ")</f>
        <v> </v>
      </c>
      <c r="P44" s="1" t="str">
        <f>IF(G44=Sheet2!$B$18, "Provide expected end date for placement 3"," ")</f>
        <v> </v>
      </c>
    </row>
    <row r="45" spans="8:16">
      <c r="H45" s="4"/>
      <c r="I45" s="5" t="str">
        <f>IF(G45=Sheet2!$B$18, "Provide Student Load(%)"," ")</f>
        <v> </v>
      </c>
      <c r="J45" s="1" t="str">
        <f>IF(G45=Sheet2!$B$18, "Provide new expected end date"," ")</f>
        <v> </v>
      </c>
      <c r="K45" s="1" t="str">
        <f>IF(G45=Sheet2!$B$18, "Provide Start date for placement 1"," ")</f>
        <v> </v>
      </c>
      <c r="L45" s="1" t="str">
        <f>IF(G45=Sheet2!$B$18, "Provide End date for Placement 1"," ")</f>
        <v> </v>
      </c>
      <c r="M45" s="1" t="str">
        <f>IF(G45=Sheet2!$B$18, "Provide Start date for placement 2"," ")</f>
        <v> </v>
      </c>
      <c r="N45" s="1" t="str">
        <f>IF(G45=Sheet2!$B$18, "Provide expected end date for placement 2"," ")</f>
        <v> </v>
      </c>
      <c r="O45" s="1" t="str">
        <f>IF(G45=Sheet2!$B$18, "Provide Start date for placement 3"," ")</f>
        <v> </v>
      </c>
      <c r="P45" s="1" t="str">
        <f>IF(G45=Sheet2!$B$18, "Provide expected end date for placement 3"," ")</f>
        <v> </v>
      </c>
    </row>
    <row r="46" spans="8:16">
      <c r="H46" s="4"/>
      <c r="I46" s="5" t="str">
        <f>IF(G46=Sheet2!$B$18, "Provide Student Load(%)"," ")</f>
        <v> </v>
      </c>
      <c r="J46" s="1" t="str">
        <f>IF(G46=Sheet2!$B$18, "Provide new expected end date"," ")</f>
        <v> </v>
      </c>
      <c r="K46" s="1" t="str">
        <f>IF(G46=Sheet2!$B$18, "Provide Start date for placement 1"," ")</f>
        <v> </v>
      </c>
      <c r="L46" s="1" t="str">
        <f>IF(G46=Sheet2!$B$18, "Provide End date for Placement 1"," ")</f>
        <v> </v>
      </c>
      <c r="M46" s="1" t="str">
        <f>IF(G46=Sheet2!$B$18, "Provide Start date for placement 2"," ")</f>
        <v> </v>
      </c>
      <c r="N46" s="1" t="str">
        <f>IF(G46=Sheet2!$B$18, "Provide expected end date for placement 2"," ")</f>
        <v> </v>
      </c>
      <c r="O46" s="1" t="str">
        <f>IF(G46=Sheet2!$B$18, "Provide Start date for placement 3"," ")</f>
        <v> </v>
      </c>
      <c r="P46" s="1" t="str">
        <f>IF(G46=Sheet2!$B$18, "Provide expected end date for placement 3"," ")</f>
        <v> </v>
      </c>
    </row>
    <row r="47" spans="8:16">
      <c r="H47" s="4"/>
      <c r="I47" s="5" t="str">
        <f>IF(G47=Sheet2!$B$18, "Provide Student Load(%)"," ")</f>
        <v> </v>
      </c>
      <c r="J47" s="1" t="str">
        <f>IF(G47=Sheet2!$B$18, "Provide new expected end date"," ")</f>
        <v> </v>
      </c>
      <c r="K47" s="1" t="str">
        <f>IF(G47=Sheet2!$B$18, "Provide Start date for placement 1"," ")</f>
        <v> </v>
      </c>
      <c r="L47" s="1" t="str">
        <f>IF(G47=Sheet2!$B$18, "Provide End date for Placement 1"," ")</f>
        <v> </v>
      </c>
      <c r="M47" s="1" t="str">
        <f>IF(G47=Sheet2!$B$18, "Provide Start date for placement 2"," ")</f>
        <v> </v>
      </c>
      <c r="N47" s="1" t="str">
        <f>IF(G47=Sheet2!$B$18, "Provide expected end date for placement 2"," ")</f>
        <v> </v>
      </c>
      <c r="O47" s="1" t="str">
        <f>IF(G47=Sheet2!$B$18, "Provide Start date for placement 3"," ")</f>
        <v> </v>
      </c>
      <c r="P47" s="1" t="str">
        <f>IF(G47=Sheet2!$B$18, "Provide expected end date for placement 3"," ")</f>
        <v> </v>
      </c>
    </row>
    <row r="48" spans="8:16">
      <c r="H48" s="4"/>
      <c r="I48" s="5" t="str">
        <f>IF(G48=Sheet2!$B$18, "Provide Student Load(%)"," ")</f>
        <v> </v>
      </c>
      <c r="J48" s="1" t="str">
        <f>IF(G48=Sheet2!$B$18, "Provide new expected end date"," ")</f>
        <v> </v>
      </c>
      <c r="K48" s="1" t="str">
        <f>IF(G48=Sheet2!$B$18, "Provide Start date for placement 1"," ")</f>
        <v> </v>
      </c>
      <c r="L48" s="1" t="str">
        <f>IF(G48=Sheet2!$B$18, "Provide End date for Placement 1"," ")</f>
        <v> </v>
      </c>
      <c r="M48" s="1" t="str">
        <f>IF(G48=Sheet2!$B$18, "Provide Start date for placement 2"," ")</f>
        <v> </v>
      </c>
      <c r="N48" s="1" t="str">
        <f>IF(G48=Sheet2!$B$18, "Provide expected end date for placement 2"," ")</f>
        <v> </v>
      </c>
      <c r="O48" s="1" t="str">
        <f>IF(G48=Sheet2!$B$18, "Provide Start date for placement 3"," ")</f>
        <v> </v>
      </c>
      <c r="P48" s="1" t="str">
        <f>IF(G48=Sheet2!$B$18, "Provide expected end date for placement 3"," ")</f>
        <v> </v>
      </c>
    </row>
    <row r="49" spans="8:16">
      <c r="H49" s="4"/>
      <c r="I49" s="5" t="str">
        <f>IF(G49=Sheet2!$B$18, "Provide Student Load(%)"," ")</f>
        <v> </v>
      </c>
      <c r="J49" s="1" t="str">
        <f>IF(G49=Sheet2!$B$18, "Provide new expected end date"," ")</f>
        <v> </v>
      </c>
      <c r="K49" s="1" t="str">
        <f>IF(G49=Sheet2!$B$18, "Provide Start date for placement 1"," ")</f>
        <v> </v>
      </c>
      <c r="L49" s="1" t="str">
        <f>IF(G49=Sheet2!$B$18, "Provide End date for Placement 1"," ")</f>
        <v> </v>
      </c>
      <c r="M49" s="1" t="str">
        <f>IF(G49=Sheet2!$B$18, "Provide Start date for placement 2"," ")</f>
        <v> </v>
      </c>
      <c r="N49" s="1" t="str">
        <f>IF(G49=Sheet2!$B$18, "Provide expected end date for placement 2"," ")</f>
        <v> </v>
      </c>
      <c r="O49" s="1" t="str">
        <f>IF(G49=Sheet2!$B$18, "Provide Start date for placement 3"," ")</f>
        <v> </v>
      </c>
      <c r="P49" s="1" t="str">
        <f>IF(G49=Sheet2!$B$18, "Provide expected end date for placement 3"," ")</f>
        <v> </v>
      </c>
    </row>
    <row r="50" spans="8:16">
      <c r="H50" s="4"/>
      <c r="I50" s="5" t="str">
        <f>IF(G50=Sheet2!$B$18, "Provide Student Load(%)"," ")</f>
        <v> </v>
      </c>
      <c r="J50" s="1" t="str">
        <f>IF(G50=Sheet2!$B$18, "Provide new expected end date"," ")</f>
        <v> </v>
      </c>
      <c r="K50" s="1" t="str">
        <f>IF(G50=Sheet2!$B$18, "Provide Start date for placement 1"," ")</f>
        <v> </v>
      </c>
      <c r="L50" s="1" t="str">
        <f>IF(G50=Sheet2!$B$18, "Provide End date for Placement 1"," ")</f>
        <v> </v>
      </c>
      <c r="M50" s="1" t="str">
        <f>IF(G50=Sheet2!$B$18, "Provide Start date for placement 2"," ")</f>
        <v> </v>
      </c>
      <c r="N50" s="1" t="str">
        <f>IF(G50=Sheet2!$B$18, "Provide expected end date for placement 2"," ")</f>
        <v> </v>
      </c>
      <c r="O50" s="1" t="str">
        <f>IF(G50=Sheet2!$B$18, "Provide Start date for placement 3"," ")</f>
        <v> </v>
      </c>
      <c r="P50" s="1" t="str">
        <f>IF(G50=Sheet2!$B$18, "Provide expected end date for placement 3"," ")</f>
        <v> </v>
      </c>
    </row>
    <row r="51" spans="8:16">
      <c r="H51" s="4"/>
      <c r="I51" s="5" t="str">
        <f>IF(G51=Sheet2!$B$18, "Provide Student Load(%)"," ")</f>
        <v> </v>
      </c>
      <c r="J51" s="1" t="str">
        <f>IF(G51=Sheet2!$B$18, "Provide new expected end date"," ")</f>
        <v> </v>
      </c>
      <c r="K51" s="1" t="str">
        <f>IF(G51=Sheet2!$B$18, "Provide Start date for placement 1"," ")</f>
        <v> </v>
      </c>
      <c r="L51" s="1" t="str">
        <f>IF(G51=Sheet2!$B$18, "Provide End date for Placement 1"," ")</f>
        <v> </v>
      </c>
      <c r="M51" s="1" t="str">
        <f>IF(G51=Sheet2!$B$18, "Provide Start date for placement 2"," ")</f>
        <v> </v>
      </c>
      <c r="N51" s="1" t="str">
        <f>IF(G51=Sheet2!$B$18, "Provide expected end date for placement 2"," ")</f>
        <v> </v>
      </c>
      <c r="O51" s="1" t="str">
        <f>IF(G51=Sheet2!$B$18, "Provide Start date for placement 3"," ")</f>
        <v> </v>
      </c>
      <c r="P51" s="1" t="str">
        <f>IF(G51=Sheet2!$B$18, "Provide expected end date for placement 3"," ")</f>
        <v> </v>
      </c>
    </row>
    <row r="52" spans="8:16">
      <c r="H52" s="4"/>
      <c r="I52" s="5" t="str">
        <f>IF(G52=Sheet2!$B$18, "Provide Student Load(%)"," ")</f>
        <v> </v>
      </c>
      <c r="J52" s="1" t="str">
        <f>IF(G52=Sheet2!$B$18, "Provide new expected end date"," ")</f>
        <v> </v>
      </c>
      <c r="K52" s="1" t="str">
        <f>IF(G52=Sheet2!$B$18, "Provide Start date for placement 1"," ")</f>
        <v> </v>
      </c>
      <c r="L52" s="1" t="str">
        <f>IF(G52=Sheet2!$B$18, "Provide End date for Placement 1"," ")</f>
        <v> </v>
      </c>
      <c r="M52" s="1" t="str">
        <f>IF(G52=Sheet2!$B$18, "Provide Start date for placement 2"," ")</f>
        <v> </v>
      </c>
      <c r="N52" s="1" t="str">
        <f>IF(G52=Sheet2!$B$18, "Provide expected end date for placement 2"," ")</f>
        <v> </v>
      </c>
      <c r="O52" s="1" t="str">
        <f>IF(G52=Sheet2!$B$18, "Provide Start date for placement 3"," ")</f>
        <v> </v>
      </c>
      <c r="P52" s="1" t="str">
        <f>IF(G52=Sheet2!$B$18, "Provide expected end date for placement 3"," ")</f>
        <v> </v>
      </c>
    </row>
    <row r="53" spans="8:16">
      <c r="H53" s="4"/>
      <c r="I53" s="5" t="str">
        <f>IF(G53=Sheet2!$B$18, "Provide Student Load(%)"," ")</f>
        <v> </v>
      </c>
      <c r="J53" s="1" t="str">
        <f>IF(G53=Sheet2!$B$18, "Provide new expected end date"," ")</f>
        <v> </v>
      </c>
      <c r="K53" s="1" t="str">
        <f>IF(G53=Sheet2!$B$18, "Provide Start date for placement 1"," ")</f>
        <v> </v>
      </c>
      <c r="L53" s="1" t="str">
        <f>IF(G53=Sheet2!$B$18, "Provide End date for Placement 1"," ")</f>
        <v> </v>
      </c>
      <c r="M53" s="1" t="str">
        <f>IF(G53=Sheet2!$B$18, "Provide Start date for placement 2"," ")</f>
        <v> </v>
      </c>
      <c r="N53" s="1" t="str">
        <f>IF(G53=Sheet2!$B$18, "Provide expected end date for placement 2"," ")</f>
        <v> </v>
      </c>
      <c r="O53" s="1" t="str">
        <f>IF(G53=Sheet2!$B$18, "Provide Start date for placement 3"," ")</f>
        <v> </v>
      </c>
      <c r="P53" s="1" t="str">
        <f>IF(G53=Sheet2!$B$18, "Provide expected end date for placement 3"," ")</f>
        <v> </v>
      </c>
    </row>
    <row r="54" spans="8:16">
      <c r="H54" s="4"/>
      <c r="I54" s="5" t="str">
        <f>IF(G54=Sheet2!$B$18, "Provide Student Load(%)"," ")</f>
        <v> </v>
      </c>
      <c r="J54" s="1" t="str">
        <f>IF(G54=Sheet2!$B$18, "Provide new expected end date"," ")</f>
        <v> </v>
      </c>
      <c r="K54" s="1" t="str">
        <f>IF(G54=Sheet2!$B$18, "Provide Start date for placement 1"," ")</f>
        <v> </v>
      </c>
      <c r="L54" s="1" t="str">
        <f>IF(G54=Sheet2!$B$18, "Provide End date for Placement 1"," ")</f>
        <v> </v>
      </c>
      <c r="M54" s="1" t="str">
        <f>IF(G54=Sheet2!$B$18, "Provide Start date for placement 2"," ")</f>
        <v> </v>
      </c>
      <c r="N54" s="1" t="str">
        <f>IF(G54=Sheet2!$B$18, "Provide expected end date for placement 2"," ")</f>
        <v> </v>
      </c>
      <c r="O54" s="1" t="str">
        <f>IF(G54=Sheet2!$B$18, "Provide Start date for placement 3"," ")</f>
        <v> </v>
      </c>
      <c r="P54" s="1" t="str">
        <f>IF(G54=Sheet2!$B$18, "Provide expected end date for placement 3"," ")</f>
        <v> </v>
      </c>
    </row>
    <row r="55" spans="8:16">
      <c r="H55" s="4"/>
      <c r="I55" s="5" t="str">
        <f>IF(G55=Sheet2!$B$18, "Provide Student Load(%)"," ")</f>
        <v> </v>
      </c>
      <c r="J55" s="1" t="str">
        <f>IF(G55=Sheet2!$B$18, "Provide new expected end date"," ")</f>
        <v> </v>
      </c>
      <c r="K55" s="1" t="str">
        <f>IF(G55=Sheet2!$B$18, "Provide Start date for placement 1"," ")</f>
        <v> </v>
      </c>
      <c r="L55" s="1" t="str">
        <f>IF(G55=Sheet2!$B$18, "Provide End date for Placement 1"," ")</f>
        <v> </v>
      </c>
      <c r="M55" s="1" t="str">
        <f>IF(G55=Sheet2!$B$18, "Provide Start date for placement 2"," ")</f>
        <v> </v>
      </c>
      <c r="N55" s="1" t="str">
        <f>IF(G55=Sheet2!$B$18, "Provide expected end date for placement 2"," ")</f>
        <v> </v>
      </c>
      <c r="O55" s="1" t="str">
        <f>IF(G55=Sheet2!$B$18, "Provide Start date for placement 3"," ")</f>
        <v> </v>
      </c>
      <c r="P55" s="1" t="str">
        <f>IF(G55=Sheet2!$B$18, "Provide expected end date for placement 3"," ")</f>
        <v> </v>
      </c>
    </row>
    <row r="56" spans="8:16">
      <c r="H56" s="4"/>
      <c r="I56" s="5" t="str">
        <f>IF(G56=Sheet2!$B$18, "Provide Student Load(%)"," ")</f>
        <v> </v>
      </c>
      <c r="J56" s="1" t="str">
        <f>IF(G56=Sheet2!$B$18, "Provide new expected end date"," ")</f>
        <v> </v>
      </c>
      <c r="K56" s="1" t="str">
        <f>IF(G56=Sheet2!$B$18, "Provide Start date for placement 1"," ")</f>
        <v> </v>
      </c>
      <c r="L56" s="1" t="str">
        <f>IF(G56=Sheet2!$B$18, "Provide End date for Placement 1"," ")</f>
        <v> </v>
      </c>
      <c r="M56" s="1" t="str">
        <f>IF(G56=Sheet2!$B$18, "Provide Start date for placement 2"," ")</f>
        <v> </v>
      </c>
      <c r="N56" s="1" t="str">
        <f>IF(G56=Sheet2!$B$18, "Provide expected end date for placement 2"," ")</f>
        <v> </v>
      </c>
      <c r="O56" s="1" t="str">
        <f>IF(G56=Sheet2!$B$18, "Provide Start date for placement 3"," ")</f>
        <v> </v>
      </c>
      <c r="P56" s="1" t="str">
        <f>IF(G56=Sheet2!$B$18, "Provide expected end date for placement 3"," ")</f>
        <v> </v>
      </c>
    </row>
    <row r="57" spans="8:16">
      <c r="H57" s="4"/>
      <c r="I57" s="5" t="str">
        <f>IF(G57=Sheet2!$B$18, "Provide Student Load(%)"," ")</f>
        <v> </v>
      </c>
      <c r="J57" s="1" t="str">
        <f>IF(G57=Sheet2!$B$18, "Provide new expected end date"," ")</f>
        <v> </v>
      </c>
      <c r="K57" s="1" t="str">
        <f>IF(G57=Sheet2!$B$18, "Provide Start date for placement 1"," ")</f>
        <v> </v>
      </c>
      <c r="L57" s="1" t="str">
        <f>IF(G57=Sheet2!$B$18, "Provide End date for Placement 1"," ")</f>
        <v> </v>
      </c>
      <c r="M57" s="1" t="str">
        <f>IF(G57=Sheet2!$B$18, "Provide Start date for placement 2"," ")</f>
        <v> </v>
      </c>
      <c r="N57" s="1" t="str">
        <f>IF(G57=Sheet2!$B$18, "Provide expected end date for placement 2"," ")</f>
        <v> </v>
      </c>
      <c r="O57" s="1" t="str">
        <f>IF(G57=Sheet2!$B$18, "Provide Start date for placement 3"," ")</f>
        <v> </v>
      </c>
      <c r="P57" s="1" t="str">
        <f>IF(G57=Sheet2!$B$18, "Provide expected end date for placement 3"," ")</f>
        <v> </v>
      </c>
    </row>
    <row r="58" spans="8:16">
      <c r="H58" s="4"/>
      <c r="I58" s="5" t="str">
        <f>IF(G58=Sheet2!$B$18, "Provide Student Load(%)"," ")</f>
        <v> </v>
      </c>
      <c r="J58" s="1" t="str">
        <f>IF(G58=Sheet2!$B$18, "Provide new expected end date"," ")</f>
        <v> </v>
      </c>
      <c r="K58" s="1" t="str">
        <f>IF(G58=Sheet2!$B$18, "Provide Start date for placement 1"," ")</f>
        <v> </v>
      </c>
      <c r="L58" s="1" t="str">
        <f>IF(G58=Sheet2!$B$18, "Provide End date for Placement 1"," ")</f>
        <v> </v>
      </c>
      <c r="M58" s="1" t="str">
        <f>IF(G58=Sheet2!$B$18, "Provide Start date for placement 2"," ")</f>
        <v> </v>
      </c>
      <c r="N58" s="1" t="str">
        <f>IF(G58=Sheet2!$B$18, "Provide expected end date for placement 2"," ")</f>
        <v> </v>
      </c>
      <c r="O58" s="1" t="str">
        <f>IF(G58=Sheet2!$B$18, "Provide Start date for placement 3"," ")</f>
        <v> </v>
      </c>
      <c r="P58" s="1" t="str">
        <f>IF(G58=Sheet2!$B$18, "Provide expected end date for placement 3"," ")</f>
        <v> </v>
      </c>
    </row>
    <row r="59" spans="8:16">
      <c r="H59" s="4"/>
      <c r="I59" s="5" t="str">
        <f>IF(G59=Sheet2!$B$18, "Provide Student Load(%)"," ")</f>
        <v> </v>
      </c>
      <c r="J59" s="1" t="str">
        <f>IF(G59=Sheet2!$B$18, "Provide new expected end date"," ")</f>
        <v> </v>
      </c>
      <c r="K59" s="1" t="str">
        <f>IF(G59=Sheet2!$B$18, "Provide Start date for placement 1"," ")</f>
        <v> </v>
      </c>
      <c r="L59" s="1" t="str">
        <f>IF(G59=Sheet2!$B$18, "Provide End date for Placement 1"," ")</f>
        <v> </v>
      </c>
      <c r="M59" s="1" t="str">
        <f>IF(G59=Sheet2!$B$18, "Provide Start date for placement 2"," ")</f>
        <v> </v>
      </c>
      <c r="N59" s="1" t="str">
        <f>IF(G59=Sheet2!$B$18, "Provide expected end date for placement 2"," ")</f>
        <v> </v>
      </c>
      <c r="O59" s="1" t="str">
        <f>IF(G59=Sheet2!$B$18, "Provide Start date for placement 3"," ")</f>
        <v> </v>
      </c>
      <c r="P59" s="1" t="str">
        <f>IF(G59=Sheet2!$B$18, "Provide expected end date for placement 3"," ")</f>
        <v> </v>
      </c>
    </row>
    <row r="60" spans="8:16">
      <c r="H60" s="4"/>
      <c r="I60" s="5" t="str">
        <f>IF(G60=Sheet2!$B$18, "Provide Student Load(%)"," ")</f>
        <v> </v>
      </c>
      <c r="J60" s="1" t="str">
        <f>IF(G60=Sheet2!$B$18, "Provide new expected end date"," ")</f>
        <v> </v>
      </c>
      <c r="K60" s="1" t="str">
        <f>IF(G60=Sheet2!$B$18, "Provide Start date for placement 1"," ")</f>
        <v> </v>
      </c>
      <c r="L60" s="1" t="str">
        <f>IF(G60=Sheet2!$B$18, "Provide End date for Placement 1"," ")</f>
        <v> </v>
      </c>
      <c r="M60" s="1" t="str">
        <f>IF(G60=Sheet2!$B$18, "Provide Start date for placement 2"," ")</f>
        <v> </v>
      </c>
      <c r="N60" s="1" t="str">
        <f>IF(G60=Sheet2!$B$18, "Provide expected end date for placement 2"," ")</f>
        <v> </v>
      </c>
      <c r="O60" s="1" t="str">
        <f>IF(G60=Sheet2!$B$18, "Provide Start date for placement 3"," ")</f>
        <v> </v>
      </c>
      <c r="P60" s="1" t="str">
        <f>IF(G60=Sheet2!$B$18, "Provide expected end date for placement 3"," ")</f>
        <v> </v>
      </c>
    </row>
    <row r="61" spans="8:16">
      <c r="H61" s="4"/>
      <c r="I61" s="5" t="str">
        <f>IF(G61=Sheet2!$B$18, "Provide Student Load(%)"," ")</f>
        <v> </v>
      </c>
      <c r="J61" s="1" t="str">
        <f>IF(G61=Sheet2!$B$18, "Provide new expected end date"," ")</f>
        <v> </v>
      </c>
      <c r="K61" s="1" t="str">
        <f>IF(G61=Sheet2!$B$18, "Provide Start date for placement 1"," ")</f>
        <v> </v>
      </c>
      <c r="L61" s="1" t="str">
        <f>IF(G61=Sheet2!$B$18, "Provide End date for Placement 1"," ")</f>
        <v> </v>
      </c>
      <c r="M61" s="1" t="str">
        <f>IF(G61=Sheet2!$B$18, "Provide Start date for placement 2"," ")</f>
        <v> </v>
      </c>
      <c r="N61" s="1" t="str">
        <f>IF(G61=Sheet2!$B$18, "Provide expected end date for placement 2"," ")</f>
        <v> </v>
      </c>
      <c r="O61" s="1" t="str">
        <f>IF(G61=Sheet2!$B$18, "Provide Start date for placement 3"," ")</f>
        <v> </v>
      </c>
      <c r="P61" s="1" t="str">
        <f>IF(G61=Sheet2!$B$18, "Provide expected end date for placement 3"," ")</f>
        <v> </v>
      </c>
    </row>
    <row r="62" spans="8:16">
      <c r="H62" s="4"/>
      <c r="I62" s="5" t="str">
        <f>IF(G62=Sheet2!$B$18, "Provide Student Load(%)"," ")</f>
        <v> </v>
      </c>
      <c r="J62" s="1" t="str">
        <f>IF(G62=Sheet2!$B$18, "Provide new expected end date"," ")</f>
        <v> </v>
      </c>
      <c r="K62" s="1" t="str">
        <f>IF(G62=Sheet2!$B$18, "Provide Start date for placement 1"," ")</f>
        <v> </v>
      </c>
      <c r="L62" s="1" t="str">
        <f>IF(G62=Sheet2!$B$18, "Provide End date for Placement 1"," ")</f>
        <v> </v>
      </c>
      <c r="M62" s="1" t="str">
        <f>IF(G62=Sheet2!$B$18, "Provide Start date for placement 2"," ")</f>
        <v> </v>
      </c>
      <c r="N62" s="1" t="str">
        <f>IF(G62=Sheet2!$B$18, "Provide expected end date for placement 2"," ")</f>
        <v> </v>
      </c>
      <c r="O62" s="1" t="str">
        <f>IF(G62=Sheet2!$B$18, "Provide Start date for placement 3"," ")</f>
        <v> </v>
      </c>
      <c r="P62" s="1" t="str">
        <f>IF(G62=Sheet2!$B$18, "Provide expected end date for placement 3"," ")</f>
        <v> </v>
      </c>
    </row>
    <row r="63" spans="8:16">
      <c r="H63" s="4"/>
      <c r="I63" s="5" t="str">
        <f>IF(G63=Sheet2!$B$18, "Provide Student Load(%)"," ")</f>
        <v> </v>
      </c>
      <c r="J63" s="1" t="str">
        <f>IF(G63=Sheet2!$B$18, "Provide new expected end date"," ")</f>
        <v> </v>
      </c>
      <c r="K63" s="1" t="str">
        <f>IF(G63=Sheet2!$B$18, "Provide Start date for placement 1"," ")</f>
        <v> </v>
      </c>
      <c r="L63" s="1" t="str">
        <f>IF(G63=Sheet2!$B$18, "Provide End date for Placement 1"," ")</f>
        <v> </v>
      </c>
      <c r="M63" s="1" t="str">
        <f>IF(G63=Sheet2!$B$18, "Provide Start date for placement 2"," ")</f>
        <v> </v>
      </c>
      <c r="N63" s="1" t="str">
        <f>IF(G63=Sheet2!$B$18, "Provide expected end date for placement 2"," ")</f>
        <v> </v>
      </c>
      <c r="O63" s="1" t="str">
        <f>IF(G63=Sheet2!$B$18, "Provide Start date for placement 3"," ")</f>
        <v> </v>
      </c>
      <c r="P63" s="1" t="str">
        <f>IF(G63=Sheet2!$B$18, "Provide expected end date for placement 3"," ")</f>
        <v> </v>
      </c>
    </row>
    <row r="64" spans="8:16">
      <c r="H64" s="4"/>
      <c r="I64" s="5" t="str">
        <f>IF(G64=Sheet2!$B$18, "Provide Student Load(%)"," ")</f>
        <v> </v>
      </c>
      <c r="J64" s="1" t="str">
        <f>IF(G64=Sheet2!$B$18, "Provide new expected end date"," ")</f>
        <v> </v>
      </c>
      <c r="K64" s="1" t="str">
        <f>IF(G64=Sheet2!$B$18, "Provide Start date for placement 1"," ")</f>
        <v> </v>
      </c>
      <c r="L64" s="1" t="str">
        <f>IF(G64=Sheet2!$B$18, "Provide End date for Placement 1"," ")</f>
        <v> </v>
      </c>
      <c r="M64" s="1" t="str">
        <f>IF(G64=Sheet2!$B$18, "Provide Start date for placement 2"," ")</f>
        <v> </v>
      </c>
      <c r="N64" s="1" t="str">
        <f>IF(G64=Sheet2!$B$18, "Provide expected end date for placement 2"," ")</f>
        <v> </v>
      </c>
      <c r="O64" s="1" t="str">
        <f>IF(G64=Sheet2!$B$18, "Provide Start date for placement 3"," ")</f>
        <v> </v>
      </c>
      <c r="P64" s="1" t="str">
        <f>IF(G64=Sheet2!$B$18, "Provide expected end date for placement 3"," ")</f>
        <v> </v>
      </c>
    </row>
    <row r="65" spans="8:16">
      <c r="H65" s="4"/>
      <c r="I65" s="5" t="str">
        <f>IF(G65=Sheet2!$B$18, "Provide Student Load(%)"," ")</f>
        <v> </v>
      </c>
      <c r="J65" s="1" t="str">
        <f>IF(G65=Sheet2!$B$18, "Provide new expected end date"," ")</f>
        <v> </v>
      </c>
      <c r="K65" s="1" t="str">
        <f>IF(G65=Sheet2!$B$18, "Provide Start date for placement 1"," ")</f>
        <v> </v>
      </c>
      <c r="L65" s="1" t="str">
        <f>IF(G65=Sheet2!$B$18, "Provide End date for Placement 1"," ")</f>
        <v> </v>
      </c>
      <c r="M65" s="1" t="str">
        <f>IF(G65=Sheet2!$B$18, "Provide Start date for placement 2"," ")</f>
        <v> </v>
      </c>
      <c r="N65" s="1" t="str">
        <f>IF(G65=Sheet2!$B$18, "Provide expected end date for placement 2"," ")</f>
        <v> </v>
      </c>
      <c r="O65" s="1" t="str">
        <f>IF(G65=Sheet2!$B$18, "Provide Start date for placement 3"," ")</f>
        <v> </v>
      </c>
      <c r="P65" s="1" t="str">
        <f>IF(G65=Sheet2!$B$18, "Provide expected end date for placement 3"," ")</f>
        <v> </v>
      </c>
    </row>
    <row r="66" spans="8:16">
      <c r="H66" s="4"/>
      <c r="I66" s="5" t="str">
        <f>IF(G66=Sheet2!$B$18, "Provide Student Load(%)"," ")</f>
        <v> </v>
      </c>
      <c r="J66" s="1" t="str">
        <f>IF(G66=Sheet2!$B$18, "Provide new expected end date"," ")</f>
        <v> </v>
      </c>
      <c r="K66" s="1" t="str">
        <f>IF(G66=Sheet2!$B$18, "Provide Start date for placement 1"," ")</f>
        <v> </v>
      </c>
      <c r="L66" s="1" t="str">
        <f>IF(G66=Sheet2!$B$18, "Provide End date for Placement 1"," ")</f>
        <v> </v>
      </c>
      <c r="M66" s="1" t="str">
        <f>IF(G66=Sheet2!$B$18, "Provide Start date for placement 2"," ")</f>
        <v> </v>
      </c>
      <c r="N66" s="1" t="str">
        <f>IF(G66=Sheet2!$B$18, "Provide expected end date for placement 2"," ")</f>
        <v> </v>
      </c>
      <c r="O66" s="1" t="str">
        <f>IF(G66=Sheet2!$B$18, "Provide Start date for placement 3"," ")</f>
        <v> </v>
      </c>
      <c r="P66" s="1" t="str">
        <f>IF(G66=Sheet2!$B$18, "Provide expected end date for placement 3"," ")</f>
        <v> </v>
      </c>
    </row>
    <row r="67" spans="8:16">
      <c r="H67" s="4"/>
      <c r="I67" s="5" t="str">
        <f>IF(G67=Sheet2!$B$18, "Provide Student Load(%)"," ")</f>
        <v> </v>
      </c>
      <c r="J67" s="1" t="str">
        <f>IF(G67=Sheet2!$B$18, "Provide new expected end date"," ")</f>
        <v> </v>
      </c>
      <c r="K67" s="1" t="str">
        <f>IF(G67=Sheet2!$B$18, "Provide Start date for placement 1"," ")</f>
        <v> </v>
      </c>
      <c r="L67" s="1" t="str">
        <f>IF(G67=Sheet2!$B$18, "Provide End date for Placement 1"," ")</f>
        <v> </v>
      </c>
      <c r="M67" s="1" t="str">
        <f>IF(G67=Sheet2!$B$18, "Provide Start date for placement 2"," ")</f>
        <v> </v>
      </c>
      <c r="N67" s="1" t="str">
        <f>IF(G67=Sheet2!$B$18, "Provide expected end date for placement 2"," ")</f>
        <v> </v>
      </c>
      <c r="O67" s="1" t="str">
        <f>IF(G67=Sheet2!$B$18, "Provide Start date for placement 3"," ")</f>
        <v> </v>
      </c>
      <c r="P67" s="1" t="str">
        <f>IF(G67=Sheet2!$B$18, "Provide expected end date for placement 3"," ")</f>
        <v> </v>
      </c>
    </row>
    <row r="68" spans="8:16">
      <c r="H68" s="4"/>
      <c r="I68" s="5" t="str">
        <f>IF(G68=Sheet2!$B$18, "Provide Student Load(%)"," ")</f>
        <v> </v>
      </c>
      <c r="J68" s="1" t="str">
        <f>IF(G68=Sheet2!$B$18, "Provide new expected end date"," ")</f>
        <v> </v>
      </c>
      <c r="K68" s="1" t="str">
        <f>IF(G68=Sheet2!$B$18, "Provide Start date for placement 1"," ")</f>
        <v> </v>
      </c>
      <c r="L68" s="1" t="str">
        <f>IF(G68=Sheet2!$B$18, "Provide End date for Placement 1"," ")</f>
        <v> </v>
      </c>
      <c r="M68" s="1" t="str">
        <f>IF(G68=Sheet2!$B$18, "Provide Start date for placement 2"," ")</f>
        <v> </v>
      </c>
      <c r="N68" s="1" t="str">
        <f>IF(G68=Sheet2!$B$18, "Provide expected end date for placement 2"," ")</f>
        <v> </v>
      </c>
      <c r="O68" s="1" t="str">
        <f>IF(G68=Sheet2!$B$18, "Provide Start date for placement 3"," ")</f>
        <v> </v>
      </c>
      <c r="P68" s="1" t="str">
        <f>IF(G68=Sheet2!$B$18, "Provide expected end date for placement 3"," ")</f>
        <v> </v>
      </c>
    </row>
    <row r="69" spans="8:16">
      <c r="H69" s="4"/>
      <c r="I69" s="5" t="str">
        <f>IF(G69=Sheet2!$B$18, "Provide Student Load(%)"," ")</f>
        <v> </v>
      </c>
      <c r="J69" s="1" t="str">
        <f>IF(G69=Sheet2!$B$18, "Provide new expected end date"," ")</f>
        <v> </v>
      </c>
      <c r="K69" s="1" t="str">
        <f>IF(G69=Sheet2!$B$18, "Provide Start date for placement 1"," ")</f>
        <v> </v>
      </c>
      <c r="L69" s="1" t="str">
        <f>IF(G69=Sheet2!$B$18, "Provide End date for Placement 1"," ")</f>
        <v> </v>
      </c>
      <c r="M69" s="1" t="str">
        <f>IF(G69=Sheet2!$B$18, "Provide Start date for placement 2"," ")</f>
        <v> </v>
      </c>
      <c r="N69" s="1" t="str">
        <f>IF(G69=Sheet2!$B$18, "Provide expected end date for placement 2"," ")</f>
        <v> </v>
      </c>
      <c r="O69" s="1" t="str">
        <f>IF(G69=Sheet2!$B$18, "Provide Start date for placement 3"," ")</f>
        <v> </v>
      </c>
      <c r="P69" s="1" t="str">
        <f>IF(G69=Sheet2!$B$18, "Provide expected end date for placement 3"," ")</f>
        <v> </v>
      </c>
    </row>
    <row r="70" spans="8:16">
      <c r="H70" s="4"/>
      <c r="I70" s="5" t="str">
        <f>IF(G70=Sheet2!$B$18, "Provide Student Load(%)"," ")</f>
        <v> </v>
      </c>
      <c r="J70" s="1" t="str">
        <f>IF(G70=Sheet2!$B$18, "Provide new expected end date"," ")</f>
        <v> </v>
      </c>
      <c r="K70" s="1" t="str">
        <f>IF(G70=Sheet2!$B$18, "Provide Start date for placement 1"," ")</f>
        <v> </v>
      </c>
      <c r="L70" s="1" t="str">
        <f>IF(G70=Sheet2!$B$18, "Provide End date for Placement 1"," ")</f>
        <v> </v>
      </c>
      <c r="M70" s="1" t="str">
        <f>IF(G70=Sheet2!$B$18, "Provide Start date for placement 2"," ")</f>
        <v> </v>
      </c>
      <c r="N70" s="1" t="str">
        <f>IF(G70=Sheet2!$B$18, "Provide expected end date for placement 2"," ")</f>
        <v> </v>
      </c>
      <c r="O70" s="1" t="str">
        <f>IF(G70=Sheet2!$B$18, "Provide Start date for placement 3"," ")</f>
        <v> </v>
      </c>
      <c r="P70" s="1" t="str">
        <f>IF(G70=Sheet2!$B$18, "Provide expected end date for placement 3"," ")</f>
        <v> </v>
      </c>
    </row>
    <row r="71" spans="8:16">
      <c r="H71" s="4"/>
      <c r="I71" s="5" t="str">
        <f>IF(G71=Sheet2!$B$18, "Provide Student Load(%)"," ")</f>
        <v> </v>
      </c>
      <c r="J71" s="1" t="str">
        <f>IF(G71=Sheet2!$B$18, "Provide new expected end date"," ")</f>
        <v> </v>
      </c>
      <c r="K71" s="1" t="str">
        <f>IF(G71=Sheet2!$B$18, "Provide Start date for placement 1"," ")</f>
        <v> </v>
      </c>
      <c r="L71" s="1" t="str">
        <f>IF(G71=Sheet2!$B$18, "Provide End date for Placement 1"," ")</f>
        <v> </v>
      </c>
      <c r="M71" s="1" t="str">
        <f>IF(G71=Sheet2!$B$18, "Provide Start date for placement 2"," ")</f>
        <v> </v>
      </c>
      <c r="N71" s="1" t="str">
        <f>IF(G71=Sheet2!$B$18, "Provide expected end date for placement 2"," ")</f>
        <v> </v>
      </c>
      <c r="O71" s="1" t="str">
        <f>IF(G71=Sheet2!$B$18, "Provide Start date for placement 3"," ")</f>
        <v> </v>
      </c>
      <c r="P71" s="1" t="str">
        <f>IF(G71=Sheet2!$B$18, "Provide expected end date for placement 3"," ")</f>
        <v> </v>
      </c>
    </row>
    <row r="72" spans="8:16">
      <c r="H72" s="4"/>
      <c r="I72" s="5" t="str">
        <f>IF(G72=Sheet2!$B$18, "Provide Student Load(%)"," ")</f>
        <v> </v>
      </c>
      <c r="J72" s="1" t="str">
        <f>IF(G72=Sheet2!$B$18, "Provide new expected end date"," ")</f>
        <v> </v>
      </c>
      <c r="K72" s="1" t="str">
        <f>IF(G72=Sheet2!$B$18, "Provide Start date for placement 1"," ")</f>
        <v> </v>
      </c>
      <c r="L72" s="1" t="str">
        <f>IF(G72=Sheet2!$B$18, "Provide End date for Placement 1"," ")</f>
        <v> </v>
      </c>
      <c r="M72" s="1" t="str">
        <f>IF(G72=Sheet2!$B$18, "Provide Start date for placement 2"," ")</f>
        <v> </v>
      </c>
      <c r="N72" s="1" t="str">
        <f>IF(G72=Sheet2!$B$18, "Provide expected end date for placement 2"," ")</f>
        <v> </v>
      </c>
      <c r="O72" s="1" t="str">
        <f>IF(G72=Sheet2!$B$18, "Provide Start date for placement 3"," ")</f>
        <v> </v>
      </c>
      <c r="P72" s="1" t="str">
        <f>IF(G72=Sheet2!$B$18, "Provide expected end date for placement 3"," ")</f>
        <v> </v>
      </c>
    </row>
    <row r="73" spans="8:16">
      <c r="H73" s="4"/>
      <c r="I73" s="5" t="str">
        <f>IF(G73=Sheet2!$B$18, "Provide Student Load(%)"," ")</f>
        <v> </v>
      </c>
      <c r="J73" s="1" t="str">
        <f>IF(G73=Sheet2!$B$18, "Provide new expected end date"," ")</f>
        <v> </v>
      </c>
      <c r="K73" s="1" t="str">
        <f>IF(G73=Sheet2!$B$18, "Provide Start date for placement 1"," ")</f>
        <v> </v>
      </c>
      <c r="L73" s="1" t="str">
        <f>IF(G73=Sheet2!$B$18, "Provide End date for Placement 1"," ")</f>
        <v> </v>
      </c>
      <c r="M73" s="1" t="str">
        <f>IF(G73=Sheet2!$B$18, "Provide Start date for placement 2"," ")</f>
        <v> </v>
      </c>
      <c r="N73" s="1" t="str">
        <f>IF(G73=Sheet2!$B$18, "Provide expected end date for placement 2"," ")</f>
        <v> </v>
      </c>
      <c r="O73" s="1" t="str">
        <f>IF(G73=Sheet2!$B$18, "Provide Start date for placement 3"," ")</f>
        <v> </v>
      </c>
      <c r="P73" s="1" t="str">
        <f>IF(G73=Sheet2!$B$18, "Provide expected end date for placement 3"," ")</f>
        <v> </v>
      </c>
    </row>
    <row r="74" spans="8:16">
      <c r="H74" s="4"/>
      <c r="I74" s="5" t="str">
        <f>IF(G74=Sheet2!$B$18, "Provide Student Load(%)"," ")</f>
        <v> </v>
      </c>
      <c r="J74" s="1" t="str">
        <f>IF(G74=Sheet2!$B$18, "Provide new expected end date"," ")</f>
        <v> </v>
      </c>
      <c r="K74" s="1" t="str">
        <f>IF(G74=Sheet2!$B$18, "Provide Start date for placement 1"," ")</f>
        <v> </v>
      </c>
      <c r="L74" s="1" t="str">
        <f>IF(G74=Sheet2!$B$18, "Provide End date for Placement 1"," ")</f>
        <v> </v>
      </c>
      <c r="M74" s="1" t="str">
        <f>IF(G74=Sheet2!$B$18, "Provide Start date for placement 2"," ")</f>
        <v> </v>
      </c>
      <c r="N74" s="1" t="str">
        <f>IF(G74=Sheet2!$B$18, "Provide expected end date for placement 2"," ")</f>
        <v> </v>
      </c>
      <c r="O74" s="1" t="str">
        <f>IF(G74=Sheet2!$B$18, "Provide Start date for placement 3"," ")</f>
        <v> </v>
      </c>
      <c r="P74" s="1" t="str">
        <f>IF(G74=Sheet2!$B$18, "Provide expected end date for placement 3"," ")</f>
        <v> </v>
      </c>
    </row>
    <row r="75" spans="8:16">
      <c r="H75" s="4"/>
      <c r="I75" s="5" t="str">
        <f>IF(G75=Sheet2!$B$18, "Provide Student Load(%)"," ")</f>
        <v> </v>
      </c>
      <c r="J75" s="1" t="str">
        <f>IF(G75=Sheet2!$B$18, "Provide new expected end date"," ")</f>
        <v> </v>
      </c>
      <c r="K75" s="1" t="str">
        <f>IF(G75=Sheet2!$B$18, "Provide Start date for placement 1"," ")</f>
        <v> </v>
      </c>
      <c r="L75" s="1" t="str">
        <f>IF(G75=Sheet2!$B$18, "Provide End date for Placement 1"," ")</f>
        <v> </v>
      </c>
      <c r="M75" s="1" t="str">
        <f>IF(G75=Sheet2!$B$18, "Provide Start date for placement 2"," ")</f>
        <v> </v>
      </c>
      <c r="N75" s="1" t="str">
        <f>IF(G75=Sheet2!$B$18, "Provide expected end date for placement 2"," ")</f>
        <v> </v>
      </c>
      <c r="O75" s="1" t="str">
        <f>IF(G75=Sheet2!$B$18, "Provide Start date for placement 3"," ")</f>
        <v> </v>
      </c>
      <c r="P75" s="1" t="str">
        <f>IF(G75=Sheet2!$B$18, "Provide expected end date for placement 3"," ")</f>
        <v> </v>
      </c>
    </row>
    <row r="76" spans="8:16">
      <c r="H76" s="4"/>
      <c r="I76" s="5" t="str">
        <f>IF(G76=Sheet2!$B$18, "Provide Student Load(%)"," ")</f>
        <v> </v>
      </c>
      <c r="J76" s="1" t="str">
        <f>IF(G76=Sheet2!$B$18, "Provide new expected end date"," ")</f>
        <v> </v>
      </c>
      <c r="K76" s="1" t="str">
        <f>IF(G76=Sheet2!$B$18, "Provide Start date for placement 1"," ")</f>
        <v> </v>
      </c>
      <c r="L76" s="1" t="str">
        <f>IF(G76=Sheet2!$B$18, "Provide End date for Placement 1"," ")</f>
        <v> </v>
      </c>
      <c r="M76" s="1" t="str">
        <f>IF(G76=Sheet2!$B$18, "Provide Start date for placement 2"," ")</f>
        <v> </v>
      </c>
      <c r="N76" s="1" t="str">
        <f>IF(G76=Sheet2!$B$18, "Provide expected end date for placement 2"," ")</f>
        <v> </v>
      </c>
      <c r="O76" s="1" t="str">
        <f>IF(G76=Sheet2!$B$18, "Provide Start date for placement 3"," ")</f>
        <v> </v>
      </c>
      <c r="P76" s="1" t="str">
        <f>IF(G76=Sheet2!$B$18, "Provide expected end date for placement 3"," ")</f>
        <v> </v>
      </c>
    </row>
    <row r="77" spans="8:16">
      <c r="H77" s="4"/>
      <c r="I77" s="5" t="str">
        <f>IF(G77=Sheet2!$B$18, "Provide Student Load(%)"," ")</f>
        <v> </v>
      </c>
      <c r="J77" s="1" t="str">
        <f>IF(G77=Sheet2!$B$18, "Provide new expected end date"," ")</f>
        <v> </v>
      </c>
      <c r="K77" s="1" t="str">
        <f>IF(G77=Sheet2!$B$18, "Provide Start date for placement 1"," ")</f>
        <v> </v>
      </c>
      <c r="L77" s="1" t="str">
        <f>IF(G77=Sheet2!$B$18, "Provide End date for Placement 1"," ")</f>
        <v> </v>
      </c>
      <c r="M77" s="1" t="str">
        <f>IF(G77=Sheet2!$B$18, "Provide Start date for placement 2"," ")</f>
        <v> </v>
      </c>
      <c r="N77" s="1" t="str">
        <f>IF(G77=Sheet2!$B$18, "Provide expected end date for placement 2"," ")</f>
        <v> </v>
      </c>
      <c r="O77" s="1" t="str">
        <f>IF(G77=Sheet2!$B$18, "Provide Start date for placement 3"," ")</f>
        <v> </v>
      </c>
      <c r="P77" s="1" t="str">
        <f>IF(G77=Sheet2!$B$18, "Provide expected end date for placement 3"," ")</f>
        <v> </v>
      </c>
    </row>
    <row r="78" spans="8:16">
      <c r="H78" s="4"/>
      <c r="I78" s="5" t="str">
        <f>IF(G78=Sheet2!$B$18, "Provide Student Load(%)"," ")</f>
        <v> </v>
      </c>
      <c r="J78" s="1" t="str">
        <f>IF(G78=Sheet2!$B$18, "Provide new expected end date"," ")</f>
        <v> </v>
      </c>
      <c r="K78" s="1" t="str">
        <f>IF(G78=Sheet2!$B$18, "Provide Start date for placement 1"," ")</f>
        <v> </v>
      </c>
      <c r="L78" s="1" t="str">
        <f>IF(G78=Sheet2!$B$18, "Provide End date for Placement 1"," ")</f>
        <v> </v>
      </c>
      <c r="M78" s="1" t="str">
        <f>IF(G78=Sheet2!$B$18, "Provide Start date for placement 2"," ")</f>
        <v> </v>
      </c>
      <c r="N78" s="1" t="str">
        <f>IF(G78=Sheet2!$B$18, "Provide expected end date for placement 2"," ")</f>
        <v> </v>
      </c>
      <c r="O78" s="1" t="str">
        <f>IF(G78=Sheet2!$B$18, "Provide Start date for placement 3"," ")</f>
        <v> </v>
      </c>
      <c r="P78" s="1" t="str">
        <f>IF(G78=Sheet2!$B$18, "Provide expected end date for placement 3"," ")</f>
        <v> </v>
      </c>
    </row>
    <row r="79" spans="8:16">
      <c r="H79" s="4"/>
      <c r="I79" s="5" t="str">
        <f>IF(G79=Sheet2!$B$18, "Provide Student Load(%)"," ")</f>
        <v> </v>
      </c>
      <c r="J79" s="1" t="str">
        <f>IF(G79=Sheet2!$B$18, "Provide new expected end date"," ")</f>
        <v> </v>
      </c>
      <c r="K79" s="1" t="str">
        <f>IF(G79=Sheet2!$B$18, "Provide Start date for placement 1"," ")</f>
        <v> </v>
      </c>
      <c r="L79" s="1" t="str">
        <f>IF(G79=Sheet2!$B$18, "Provide End date for Placement 1"," ")</f>
        <v> </v>
      </c>
      <c r="M79" s="1" t="str">
        <f>IF(G79=Sheet2!$B$18, "Provide Start date for placement 2"," ")</f>
        <v> </v>
      </c>
      <c r="N79" s="1" t="str">
        <f>IF(G79=Sheet2!$B$18, "Provide expected end date for placement 2"," ")</f>
        <v> </v>
      </c>
      <c r="O79" s="1" t="str">
        <f>IF(G79=Sheet2!$B$18, "Provide Start date for placement 3"," ")</f>
        <v> </v>
      </c>
      <c r="P79" s="1" t="str">
        <f>IF(G79=Sheet2!$B$18, "Provide expected end date for placement 3"," ")</f>
        <v> </v>
      </c>
    </row>
    <row r="80" spans="8:16">
      <c r="H80" s="4"/>
      <c r="I80" s="5" t="str">
        <f>IF(G80=Sheet2!$B$18, "Provide Student Load(%)"," ")</f>
        <v> </v>
      </c>
      <c r="J80" s="1" t="str">
        <f>IF(G80=Sheet2!$B$18, "Provide new expected end date"," ")</f>
        <v> </v>
      </c>
      <c r="K80" s="1" t="str">
        <f>IF(G80=Sheet2!$B$18, "Provide Start date for placement 1"," ")</f>
        <v> </v>
      </c>
      <c r="L80" s="1" t="str">
        <f>IF(G80=Sheet2!$B$18, "Provide End date for Placement 1"," ")</f>
        <v> </v>
      </c>
      <c r="M80" s="1" t="str">
        <f>IF(G80=Sheet2!$B$18, "Provide Start date for placement 2"," ")</f>
        <v> </v>
      </c>
      <c r="N80" s="1" t="str">
        <f>IF(G80=Sheet2!$B$18, "Provide expected end date for placement 2"," ")</f>
        <v> </v>
      </c>
      <c r="O80" s="1" t="str">
        <f>IF(G80=Sheet2!$B$18, "Provide Start date for placement 3"," ")</f>
        <v> </v>
      </c>
      <c r="P80" s="1" t="str">
        <f>IF(G80=Sheet2!$B$18, "Provide expected end date for placement 3"," ")</f>
        <v> </v>
      </c>
    </row>
    <row r="81" spans="8:16">
      <c r="H81" s="4"/>
      <c r="I81" s="5" t="str">
        <f>IF(G81=Sheet2!$B$18, "Provide Student Load(%)"," ")</f>
        <v> </v>
      </c>
      <c r="J81" s="1" t="str">
        <f>IF(G81=Sheet2!$B$18, "Provide new expected end date"," ")</f>
        <v> </v>
      </c>
      <c r="K81" s="1" t="str">
        <f>IF(G81=Sheet2!$B$18, "Provide Start date for placement 1"," ")</f>
        <v> </v>
      </c>
      <c r="L81" s="1" t="str">
        <f>IF(G81=Sheet2!$B$18, "Provide End date for Placement 1"," ")</f>
        <v> </v>
      </c>
      <c r="M81" s="1" t="str">
        <f>IF(G81=Sheet2!$B$18, "Provide Start date for placement 2"," ")</f>
        <v> </v>
      </c>
      <c r="N81" s="1" t="str">
        <f>IF(G81=Sheet2!$B$18, "Provide expected end date for placement 2"," ")</f>
        <v> </v>
      </c>
      <c r="O81" s="1" t="str">
        <f>IF(G81=Sheet2!$B$18, "Provide Start date for placement 3"," ")</f>
        <v> </v>
      </c>
      <c r="P81" s="1" t="str">
        <f>IF(G81=Sheet2!$B$18, "Provide expected end date for placement 3"," ")</f>
        <v> </v>
      </c>
    </row>
    <row r="82" spans="8:16">
      <c r="H82" s="4"/>
      <c r="I82" s="5" t="str">
        <f>IF(G82=Sheet2!$B$18, "Provide Student Load(%)"," ")</f>
        <v> </v>
      </c>
      <c r="J82" s="1" t="str">
        <f>IF(G82=Sheet2!$B$18, "Provide new expected end date"," ")</f>
        <v> </v>
      </c>
      <c r="K82" s="1" t="str">
        <f>IF(G82=Sheet2!$B$18, "Provide Start date for placement 1"," ")</f>
        <v> </v>
      </c>
      <c r="L82" s="1" t="str">
        <f>IF(G82=Sheet2!$B$18, "Provide End date for Placement 1"," ")</f>
        <v> </v>
      </c>
      <c r="M82" s="1" t="str">
        <f>IF(G82=Sheet2!$B$18, "Provide Start date for placement 2"," ")</f>
        <v> </v>
      </c>
      <c r="N82" s="1" t="str">
        <f>IF(G82=Sheet2!$B$18, "Provide expected end date for placement 2"," ")</f>
        <v> </v>
      </c>
      <c r="O82" s="1" t="str">
        <f>IF(G82=Sheet2!$B$18, "Provide Start date for placement 3"," ")</f>
        <v> </v>
      </c>
      <c r="P82" s="1" t="str">
        <f>IF(G82=Sheet2!$B$18, "Provide expected end date for placement 3"," ")</f>
        <v> </v>
      </c>
    </row>
    <row r="83" spans="8:16">
      <c r="H83" s="4"/>
      <c r="I83" s="5" t="str">
        <f>IF(G83=Sheet2!$B$18, "Provide Student Load(%)"," ")</f>
        <v> </v>
      </c>
      <c r="J83" s="1" t="str">
        <f>IF(G83=Sheet2!$B$18, "Provide new expected end date"," ")</f>
        <v> </v>
      </c>
      <c r="K83" s="1" t="str">
        <f>IF(G83=Sheet2!$B$18, "Provide Start date for placement 1"," ")</f>
        <v> </v>
      </c>
      <c r="L83" s="1" t="str">
        <f>IF(G83=Sheet2!$B$18, "Provide End date for Placement 1"," ")</f>
        <v> </v>
      </c>
      <c r="M83" s="1" t="str">
        <f>IF(G83=Sheet2!$B$18, "Provide Start date for placement 2"," ")</f>
        <v> </v>
      </c>
      <c r="N83" s="1" t="str">
        <f>IF(G83=Sheet2!$B$18, "Provide expected end date for placement 2"," ")</f>
        <v> </v>
      </c>
      <c r="O83" s="1" t="str">
        <f>IF(G83=Sheet2!$B$18, "Provide Start date for placement 3"," ")</f>
        <v> </v>
      </c>
      <c r="P83" s="1" t="str">
        <f>IF(G83=Sheet2!$B$18, "Provide expected end date for placement 3"," ")</f>
        <v> </v>
      </c>
    </row>
    <row r="84" spans="8:16">
      <c r="H84" s="4"/>
      <c r="I84" s="5" t="str">
        <f>IF(G84=Sheet2!$B$18, "Provide Student Load(%)"," ")</f>
        <v> </v>
      </c>
      <c r="J84" s="1" t="str">
        <f>IF(G84=Sheet2!$B$18, "Provide new expected end date"," ")</f>
        <v> </v>
      </c>
      <c r="K84" s="1" t="str">
        <f>IF(G84=Sheet2!$B$18, "Provide Start date for placement 1"," ")</f>
        <v> </v>
      </c>
      <c r="L84" s="1" t="str">
        <f>IF(G84=Sheet2!$B$18, "Provide End date for Placement 1"," ")</f>
        <v> </v>
      </c>
      <c r="M84" s="1" t="str">
        <f>IF(G84=Sheet2!$B$18, "Provide Start date for placement 2"," ")</f>
        <v> </v>
      </c>
      <c r="N84" s="1" t="str">
        <f>IF(G84=Sheet2!$B$18, "Provide expected end date for placement 2"," ")</f>
        <v> </v>
      </c>
      <c r="O84" s="1" t="str">
        <f>IF(G84=Sheet2!$B$18, "Provide Start date for placement 3"," ")</f>
        <v> </v>
      </c>
      <c r="P84" s="1" t="str">
        <f>IF(G84=Sheet2!$B$18, "Provide expected end date for placement 3"," ")</f>
        <v> </v>
      </c>
    </row>
    <row r="85" spans="8:16">
      <c r="H85" s="4"/>
      <c r="I85" s="5" t="str">
        <f>IF(G85=Sheet2!$B$18, "Provide Student Load(%)"," ")</f>
        <v> </v>
      </c>
      <c r="J85" s="1" t="str">
        <f>IF(G85=Sheet2!$B$18, "Provide new expected end date"," ")</f>
        <v> </v>
      </c>
      <c r="K85" s="1" t="str">
        <f>IF(G85=Sheet2!$B$18, "Provide Start date for placement 1"," ")</f>
        <v> </v>
      </c>
      <c r="L85" s="1" t="str">
        <f>IF(G85=Sheet2!$B$18, "Provide End date for Placement 1"," ")</f>
        <v> </v>
      </c>
      <c r="M85" s="1" t="str">
        <f>IF(G85=Sheet2!$B$18, "Provide Start date for placement 2"," ")</f>
        <v> </v>
      </c>
      <c r="N85" s="1" t="str">
        <f>IF(G85=Sheet2!$B$18, "Provide expected end date for placement 2"," ")</f>
        <v> </v>
      </c>
      <c r="O85" s="1" t="str">
        <f>IF(G85=Sheet2!$B$18, "Provide Start date for placement 3"," ")</f>
        <v> </v>
      </c>
      <c r="P85" s="1" t="str">
        <f>IF(G85=Sheet2!$B$18, "Provide expected end date for placement 3"," ")</f>
        <v> </v>
      </c>
    </row>
    <row r="86" spans="8:16">
      <c r="H86" s="4"/>
      <c r="I86" s="5" t="str">
        <f>IF(G86=Sheet2!$B$18, "Provide Student Load(%)"," ")</f>
        <v> </v>
      </c>
      <c r="J86" s="1" t="str">
        <f>IF(G86=Sheet2!$B$18, "Provide new expected end date"," ")</f>
        <v> </v>
      </c>
      <c r="K86" s="1" t="str">
        <f>IF(G86=Sheet2!$B$18, "Provide Start date for placement 1"," ")</f>
        <v> </v>
      </c>
      <c r="L86" s="1" t="str">
        <f>IF(G86=Sheet2!$B$18, "Provide End date for Placement 1"," ")</f>
        <v> </v>
      </c>
      <c r="M86" s="1" t="str">
        <f>IF(G86=Sheet2!$B$18, "Provide Start date for placement 2"," ")</f>
        <v> </v>
      </c>
      <c r="N86" s="1" t="str">
        <f>IF(G86=Sheet2!$B$18, "Provide expected end date for placement 2"," ")</f>
        <v> </v>
      </c>
      <c r="O86" s="1" t="str">
        <f>IF(G86=Sheet2!$B$18, "Provide Start date for placement 3"," ")</f>
        <v> </v>
      </c>
      <c r="P86" s="1" t="str">
        <f>IF(G86=Sheet2!$B$18, "Provide expected end date for placement 3"," ")</f>
        <v> </v>
      </c>
    </row>
    <row r="87" spans="8:16">
      <c r="H87" s="4"/>
      <c r="I87" s="5" t="str">
        <f>IF(G87=Sheet2!$B$18, "Provide Student Load(%)"," ")</f>
        <v> </v>
      </c>
      <c r="J87" s="1" t="str">
        <f>IF(G87=Sheet2!$B$18, "Provide new expected end date"," ")</f>
        <v> </v>
      </c>
      <c r="K87" s="1" t="str">
        <f>IF(G87=Sheet2!$B$18, "Provide Start date for placement 1"," ")</f>
        <v> </v>
      </c>
      <c r="L87" s="1" t="str">
        <f>IF(G87=Sheet2!$B$18, "Provide End date for Placement 1"," ")</f>
        <v> </v>
      </c>
      <c r="M87" s="1" t="str">
        <f>IF(G87=Sheet2!$B$18, "Provide Start date for placement 2"," ")</f>
        <v> </v>
      </c>
      <c r="N87" s="1" t="str">
        <f>IF(G87=Sheet2!$B$18, "Provide expected end date for placement 2"," ")</f>
        <v> </v>
      </c>
      <c r="O87" s="1" t="str">
        <f>IF(G87=Sheet2!$B$18, "Provide Start date for placement 3"," ")</f>
        <v> </v>
      </c>
      <c r="P87" s="1" t="str">
        <f>IF(G87=Sheet2!$B$18, "Provide expected end date for placement 3"," ")</f>
        <v> </v>
      </c>
    </row>
    <row r="88" spans="8:16">
      <c r="H88" s="4"/>
      <c r="I88" s="5" t="str">
        <f>IF(G88=Sheet2!$B$18, "Provide Student Load(%)"," ")</f>
        <v> </v>
      </c>
      <c r="J88" s="1" t="str">
        <f>IF(G88=Sheet2!$B$18, "Provide new expected end date"," ")</f>
        <v> </v>
      </c>
      <c r="K88" s="1" t="str">
        <f>IF(G88=Sheet2!$B$18, "Provide Start date for placement 1"," ")</f>
        <v> </v>
      </c>
      <c r="L88" s="1" t="str">
        <f>IF(G88=Sheet2!$B$18, "Provide End date for Placement 1"," ")</f>
        <v> </v>
      </c>
      <c r="M88" s="1" t="str">
        <f>IF(G88=Sheet2!$B$18, "Provide Start date for placement 2"," ")</f>
        <v> </v>
      </c>
      <c r="N88" s="1" t="str">
        <f>IF(G88=Sheet2!$B$18, "Provide expected end date for placement 2"," ")</f>
        <v> </v>
      </c>
      <c r="O88" s="1" t="str">
        <f>IF(G88=Sheet2!$B$18, "Provide Start date for placement 3"," ")</f>
        <v> </v>
      </c>
      <c r="P88" s="1" t="str">
        <f>IF(G88=Sheet2!$B$18, "Provide expected end date for placement 3"," ")</f>
        <v> </v>
      </c>
    </row>
    <row r="89" spans="8:16">
      <c r="H89" s="4"/>
      <c r="I89" s="5" t="str">
        <f>IF(G89=Sheet2!$B$18, "Provide Student Load(%)"," ")</f>
        <v> </v>
      </c>
      <c r="J89" s="1" t="str">
        <f>IF(G89=Sheet2!$B$18, "Provide new expected end date"," ")</f>
        <v> </v>
      </c>
      <c r="K89" s="1" t="str">
        <f>IF(G89=Sheet2!$B$18, "Provide Start date for placement 1"," ")</f>
        <v> </v>
      </c>
      <c r="L89" s="1" t="str">
        <f>IF(G89=Sheet2!$B$18, "Provide End date for Placement 1"," ")</f>
        <v> </v>
      </c>
      <c r="M89" s="1" t="str">
        <f>IF(G89=Sheet2!$B$18, "Provide Start date for placement 2"," ")</f>
        <v> </v>
      </c>
      <c r="N89" s="1" t="str">
        <f>IF(G89=Sheet2!$B$18, "Provide expected end date for placement 2"," ")</f>
        <v> </v>
      </c>
      <c r="O89" s="1" t="str">
        <f>IF(G89=Sheet2!$B$18, "Provide Start date for placement 3"," ")</f>
        <v> </v>
      </c>
      <c r="P89" s="1" t="str">
        <f>IF(G89=Sheet2!$B$18, "Provide expected end date for placement 3"," ")</f>
        <v> </v>
      </c>
    </row>
    <row r="90" spans="8:16">
      <c r="H90" s="4"/>
      <c r="I90" s="5" t="str">
        <f>IF(G90=Sheet2!$B$18, "Provide Student Load(%)"," ")</f>
        <v> </v>
      </c>
      <c r="J90" s="1" t="str">
        <f>IF(G90=Sheet2!$B$18, "Provide new expected end date"," ")</f>
        <v> </v>
      </c>
      <c r="K90" s="1" t="str">
        <f>IF(G90=Sheet2!$B$18, "Provide Start date for placement 1"," ")</f>
        <v> </v>
      </c>
      <c r="L90" s="1" t="str">
        <f>IF(G90=Sheet2!$B$18, "Provide End date for Placement 1"," ")</f>
        <v> </v>
      </c>
      <c r="M90" s="1" t="str">
        <f>IF(G90=Sheet2!$B$18, "Provide Start date for placement 2"," ")</f>
        <v> </v>
      </c>
      <c r="N90" s="1" t="str">
        <f>IF(G90=Sheet2!$B$18, "Provide expected end date for placement 2"," ")</f>
        <v> </v>
      </c>
      <c r="O90" s="1" t="str">
        <f>IF(G90=Sheet2!$B$18, "Provide Start date for placement 3"," ")</f>
        <v> </v>
      </c>
      <c r="P90" s="1" t="str">
        <f>IF(G90=Sheet2!$B$18, "Provide expected end date for placement 3"," ")</f>
        <v> </v>
      </c>
    </row>
    <row r="91" spans="8:16">
      <c r="H91" s="4"/>
      <c r="I91" s="5" t="str">
        <f>IF(G91=Sheet2!$B$18, "Provide Student Load(%)"," ")</f>
        <v> </v>
      </c>
      <c r="J91" s="1" t="str">
        <f>IF(G91=Sheet2!$B$18, "Provide new expected end date"," ")</f>
        <v> </v>
      </c>
      <c r="K91" s="1" t="str">
        <f>IF(G91=Sheet2!$B$18, "Provide Start date for placement 1"," ")</f>
        <v> </v>
      </c>
      <c r="L91" s="1" t="str">
        <f>IF(G91=Sheet2!$B$18, "Provide End date for Placement 1"," ")</f>
        <v> </v>
      </c>
      <c r="M91" s="1" t="str">
        <f>IF(G91=Sheet2!$B$18, "Provide Start date for placement 2"," ")</f>
        <v> </v>
      </c>
      <c r="N91" s="1" t="str">
        <f>IF(G91=Sheet2!$B$18, "Provide expected end date for placement 2"," ")</f>
        <v> </v>
      </c>
      <c r="O91" s="1" t="str">
        <f>IF(G91=Sheet2!$B$18, "Provide Start date for placement 3"," ")</f>
        <v> </v>
      </c>
      <c r="P91" s="1" t="str">
        <f>IF(G91=Sheet2!$B$18, "Provide expected end date for placement 3"," ")</f>
        <v> </v>
      </c>
    </row>
    <row r="92" spans="8:16">
      <c r="H92" s="4"/>
      <c r="I92" s="5" t="str">
        <f>IF(G92=Sheet2!$B$18, "Provide Student Load(%)"," ")</f>
        <v> </v>
      </c>
      <c r="J92" s="1" t="str">
        <f>IF(G92=Sheet2!$B$18, "Provide new expected end date"," ")</f>
        <v> </v>
      </c>
      <c r="K92" s="1" t="str">
        <f>IF(G92=Sheet2!$B$18, "Provide Start date for placement 1"," ")</f>
        <v> </v>
      </c>
      <c r="L92" s="1" t="str">
        <f>IF(G92=Sheet2!$B$18, "Provide End date for Placement 1"," ")</f>
        <v> </v>
      </c>
      <c r="M92" s="1" t="str">
        <f>IF(G92=Sheet2!$B$18, "Provide Start date for placement 2"," ")</f>
        <v> </v>
      </c>
      <c r="N92" s="1" t="str">
        <f>IF(G92=Sheet2!$B$18, "Provide expected end date for placement 2"," ")</f>
        <v> </v>
      </c>
      <c r="O92" s="1" t="str">
        <f>IF(G92=Sheet2!$B$18, "Provide Start date for placement 3"," ")</f>
        <v> </v>
      </c>
      <c r="P92" s="1" t="str">
        <f>IF(G92=Sheet2!$B$18, "Provide expected end date for placement 3"," ")</f>
        <v> </v>
      </c>
    </row>
    <row r="93" spans="8:16">
      <c r="H93" s="4"/>
      <c r="I93" s="5" t="str">
        <f>IF(G93=Sheet2!$B$18, "Provide Student Load(%)"," ")</f>
        <v> </v>
      </c>
      <c r="J93" s="1" t="str">
        <f>IF(G93=Sheet2!$B$18, "Provide new expected end date"," ")</f>
        <v> </v>
      </c>
      <c r="K93" s="1" t="str">
        <f>IF(G93=Sheet2!$B$18, "Provide Start date for placement 1"," ")</f>
        <v> </v>
      </c>
      <c r="L93" s="1" t="str">
        <f>IF(G93=Sheet2!$B$18, "Provide End date for Placement 1"," ")</f>
        <v> </v>
      </c>
      <c r="M93" s="1" t="str">
        <f>IF(G93=Sheet2!$B$18, "Provide Start date for placement 2"," ")</f>
        <v> </v>
      </c>
      <c r="N93" s="1" t="str">
        <f>IF(G93=Sheet2!$B$18, "Provide expected end date for placement 2"," ")</f>
        <v> </v>
      </c>
      <c r="O93" s="1" t="str">
        <f>IF(G93=Sheet2!$B$18, "Provide Start date for placement 3"," ")</f>
        <v> </v>
      </c>
      <c r="P93" s="1" t="str">
        <f>IF(G93=Sheet2!$B$18, "Provide expected end date for placement 3"," ")</f>
        <v> </v>
      </c>
    </row>
    <row r="94" spans="8:16">
      <c r="H94" s="4"/>
      <c r="I94" s="5" t="str">
        <f>IF(G94=Sheet2!$B$18, "Provide Student Load(%)"," ")</f>
        <v> </v>
      </c>
      <c r="J94" s="1" t="str">
        <f>IF(G94=Sheet2!$B$18, "Provide new expected end date"," ")</f>
        <v> </v>
      </c>
      <c r="K94" s="1" t="str">
        <f>IF(G94=Sheet2!$B$18, "Provide Start date for placement 1"," ")</f>
        <v> </v>
      </c>
      <c r="L94" s="1" t="str">
        <f>IF(G94=Sheet2!$B$18, "Provide End date for Placement 1"," ")</f>
        <v> </v>
      </c>
      <c r="M94" s="1" t="str">
        <f>IF(G94=Sheet2!$B$18, "Provide Start date for placement 2"," ")</f>
        <v> </v>
      </c>
      <c r="N94" s="1" t="str">
        <f>IF(G94=Sheet2!$B$18, "Provide expected end date for placement 2"," ")</f>
        <v> </v>
      </c>
      <c r="O94" s="1" t="str">
        <f>IF(G94=Sheet2!$B$18, "Provide Start date for placement 3"," ")</f>
        <v> </v>
      </c>
      <c r="P94" s="1" t="str">
        <f>IF(G94=Sheet2!$B$18, "Provide expected end date for placement 3"," ")</f>
        <v> </v>
      </c>
    </row>
    <row r="95" spans="8:16">
      <c r="H95" s="4"/>
      <c r="I95" s="5" t="str">
        <f>IF(G95=Sheet2!$B$18, "Provide Student Load(%)"," ")</f>
        <v> </v>
      </c>
      <c r="J95" s="1" t="str">
        <f>IF(G95=Sheet2!$B$18, "Provide new expected end date"," ")</f>
        <v> </v>
      </c>
      <c r="K95" s="1" t="str">
        <f>IF(G95=Sheet2!$B$18, "Provide Start date for placement 1"," ")</f>
        <v> </v>
      </c>
      <c r="L95" s="1" t="str">
        <f>IF(G95=Sheet2!$B$18, "Provide End date for Placement 1"," ")</f>
        <v> </v>
      </c>
      <c r="M95" s="1" t="str">
        <f>IF(G95=Sheet2!$B$18, "Provide Start date for placement 2"," ")</f>
        <v> </v>
      </c>
      <c r="N95" s="1" t="str">
        <f>IF(G95=Sheet2!$B$18, "Provide expected end date for placement 2"," ")</f>
        <v> </v>
      </c>
      <c r="O95" s="1" t="str">
        <f>IF(G95=Sheet2!$B$18, "Provide Start date for placement 3"," ")</f>
        <v> </v>
      </c>
      <c r="P95" s="1" t="str">
        <f>IF(G95=Sheet2!$B$18, "Provide expected end date for placement 3"," ")</f>
        <v> </v>
      </c>
    </row>
    <row r="96" spans="8:16">
      <c r="H96" s="4"/>
      <c r="I96" s="5" t="str">
        <f>IF(G96=Sheet2!$B$18, "Provide Student Load(%)"," ")</f>
        <v> </v>
      </c>
      <c r="J96" s="1" t="str">
        <f>IF(G96=Sheet2!$B$18, "Provide new expected end date"," ")</f>
        <v> </v>
      </c>
      <c r="K96" s="1" t="str">
        <f>IF(G96=Sheet2!$B$18, "Provide Start date for placement 1"," ")</f>
        <v> </v>
      </c>
      <c r="L96" s="1" t="str">
        <f>IF(G96=Sheet2!$B$18, "Provide End date for Placement 1"," ")</f>
        <v> </v>
      </c>
      <c r="M96" s="1" t="str">
        <f>IF(G96=Sheet2!$B$18, "Provide Start date for placement 2"," ")</f>
        <v> </v>
      </c>
      <c r="N96" s="1" t="str">
        <f>IF(G96=Sheet2!$B$18, "Provide expected end date for placement 2"," ")</f>
        <v> </v>
      </c>
      <c r="O96" s="1" t="str">
        <f>IF(G96=Sheet2!$B$18, "Provide Start date for placement 3"," ")</f>
        <v> </v>
      </c>
      <c r="P96" s="1" t="str">
        <f>IF(G96=Sheet2!$B$18, "Provide expected end date for placement 3"," ")</f>
        <v> </v>
      </c>
    </row>
    <row r="97" spans="8:16">
      <c r="H97" s="4"/>
      <c r="I97" s="5" t="str">
        <f>IF(G97=Sheet2!$B$18, "Provide Student Load(%)"," ")</f>
        <v> </v>
      </c>
      <c r="J97" s="1" t="str">
        <f>IF(G97=Sheet2!$B$18, "Provide new expected end date"," ")</f>
        <v> </v>
      </c>
      <c r="K97" s="1" t="str">
        <f>IF(G97=Sheet2!$B$18, "Provide Start date for placement 1"," ")</f>
        <v> </v>
      </c>
      <c r="L97" s="1" t="str">
        <f>IF(G97=Sheet2!$B$18, "Provide End date for Placement 1"," ")</f>
        <v> </v>
      </c>
      <c r="M97" s="1" t="str">
        <f>IF(G97=Sheet2!$B$18, "Provide Start date for placement 2"," ")</f>
        <v> </v>
      </c>
      <c r="N97" s="1" t="str">
        <f>IF(G97=Sheet2!$B$18, "Provide expected end date for placement 2"," ")</f>
        <v> </v>
      </c>
      <c r="O97" s="1" t="str">
        <f>IF(G97=Sheet2!$B$18, "Provide Start date for placement 3"," ")</f>
        <v> </v>
      </c>
      <c r="P97" s="1" t="str">
        <f>IF(G97=Sheet2!$B$18, "Provide expected end date for placement 3"," ")</f>
        <v> </v>
      </c>
    </row>
    <row r="98" spans="8:16">
      <c r="H98" s="4"/>
      <c r="I98" s="5" t="str">
        <f>IF(G98=Sheet2!$B$18, "Provide Student Load(%)"," ")</f>
        <v> </v>
      </c>
      <c r="J98" s="1" t="str">
        <f>IF(G98=Sheet2!$B$18, "Provide new expected end date"," ")</f>
        <v> </v>
      </c>
      <c r="K98" s="1" t="str">
        <f>IF(G98=Sheet2!$B$18, "Provide Start date for placement 1"," ")</f>
        <v> </v>
      </c>
      <c r="L98" s="1" t="str">
        <f>IF(G98=Sheet2!$B$18, "Provide End date for Placement 1"," ")</f>
        <v> </v>
      </c>
      <c r="M98" s="1" t="str">
        <f>IF(G98=Sheet2!$B$18, "Provide Start date for placement 2"," ")</f>
        <v> </v>
      </c>
      <c r="N98" s="1" t="str">
        <f>IF(G98=Sheet2!$B$18, "Provide expected end date for placement 2"," ")</f>
        <v> </v>
      </c>
      <c r="O98" s="1" t="str">
        <f>IF(G98=Sheet2!$B$18, "Provide Start date for placement 3"," ")</f>
        <v> </v>
      </c>
      <c r="P98" s="1" t="str">
        <f>IF(G98=Sheet2!$B$18, "Provide expected end date for placement 3"," ")</f>
        <v> </v>
      </c>
    </row>
    <row r="99" spans="8:16">
      <c r="H99" s="4"/>
      <c r="I99" s="5" t="str">
        <f>IF(G99=Sheet2!$B$18, "Provide Student Load(%)"," ")</f>
        <v> </v>
      </c>
      <c r="J99" s="1" t="str">
        <f>IF(G99=Sheet2!$B$18, "Provide new expected end date"," ")</f>
        <v> </v>
      </c>
      <c r="K99" s="1" t="str">
        <f>IF(G99=Sheet2!$B$18, "Provide Start date for placement 1"," ")</f>
        <v> </v>
      </c>
      <c r="L99" s="1" t="str">
        <f>IF(G99=Sheet2!$B$18, "Provide End date for Placement 1"," ")</f>
        <v> </v>
      </c>
      <c r="M99" s="1" t="str">
        <f>IF(G99=Sheet2!$B$18, "Provide Start date for placement 2"," ")</f>
        <v> </v>
      </c>
      <c r="N99" s="1" t="str">
        <f>IF(G99=Sheet2!$B$18, "Provide expected end date for placement 2"," ")</f>
        <v> </v>
      </c>
      <c r="O99" s="1" t="str">
        <f>IF(G99=Sheet2!$B$18, "Provide Start date for placement 3"," ")</f>
        <v> </v>
      </c>
      <c r="P99" s="1" t="str">
        <f>IF(G99=Sheet2!$B$18, "Provide expected end date for placement 3"," ")</f>
        <v> </v>
      </c>
    </row>
    <row r="100" spans="8:16">
      <c r="H100" s="4"/>
      <c r="I100" s="5" t="str">
        <f>IF(G100=Sheet2!$B$18, "Provide Student Load(%)"," ")</f>
        <v> </v>
      </c>
      <c r="J100" s="1" t="str">
        <f>IF(G100=Sheet2!$B$18, "Provide new expected end date"," ")</f>
        <v> </v>
      </c>
      <c r="K100" s="1" t="str">
        <f>IF(G100=Sheet2!$B$18, "Provide Start date for placement 1"," ")</f>
        <v> </v>
      </c>
      <c r="L100" s="1" t="str">
        <f>IF(G100=Sheet2!$B$18, "Provide End date for Placement 1"," ")</f>
        <v> </v>
      </c>
      <c r="M100" s="1" t="str">
        <f>IF(G100=Sheet2!$B$18, "Provide Start date for placement 2"," ")</f>
        <v> </v>
      </c>
      <c r="N100" s="1" t="str">
        <f>IF(G100=Sheet2!$B$18, "Provide expected end date for placement 2"," ")</f>
        <v> </v>
      </c>
      <c r="O100" s="1" t="str">
        <f>IF(G100=Sheet2!$B$18, "Provide Start date for placement 3"," ")</f>
        <v> </v>
      </c>
      <c r="P100" s="1" t="str">
        <f>IF(G100=Sheet2!$B$18, "Provide expected end date for placement 3"," ")</f>
        <v> </v>
      </c>
    </row>
    <row r="101" spans="8:16">
      <c r="H101" s="4"/>
      <c r="I101" s="5" t="str">
        <f>IF(G101=Sheet2!$B$18, "Provide Student Load(%)"," ")</f>
        <v> </v>
      </c>
      <c r="J101" s="1" t="str">
        <f>IF(G101=Sheet2!$B$18, "Provide new expected end date"," ")</f>
        <v> </v>
      </c>
      <c r="K101" s="1" t="str">
        <f>IF(G101=Sheet2!$B$18, "Provide Start date for placement 1"," ")</f>
        <v> </v>
      </c>
      <c r="L101" s="1" t="str">
        <f>IF(G101=Sheet2!$B$18, "Provide End date for Placement 1"," ")</f>
        <v> </v>
      </c>
      <c r="M101" s="1" t="str">
        <f>IF(G101=Sheet2!$B$18, "Provide Start date for placement 2"," ")</f>
        <v> </v>
      </c>
      <c r="N101" s="1" t="str">
        <f>IF(G101=Sheet2!$B$18, "Provide expected end date for placement 2"," ")</f>
        <v> </v>
      </c>
      <c r="O101" s="1" t="str">
        <f>IF(G101=Sheet2!$B$18, "Provide Start date for placement 3"," ")</f>
        <v> </v>
      </c>
      <c r="P101" s="1" t="str">
        <f>IF(G101=Sheet2!$B$18, "Provide expected end date for placement 3"," ")</f>
        <v> </v>
      </c>
    </row>
    <row r="102" spans="8:16">
      <c r="H102" s="4"/>
      <c r="I102" s="5" t="str">
        <f>IF(G102=Sheet2!$B$18, "Provide Student Load(%)"," ")</f>
        <v> </v>
      </c>
      <c r="J102" s="1" t="str">
        <f>IF(G102=Sheet2!$B$18, "Provide new expected end date"," ")</f>
        <v> </v>
      </c>
      <c r="K102" s="1" t="str">
        <f>IF(G102=Sheet2!$B$18, "Provide Start date for placement 1"," ")</f>
        <v> </v>
      </c>
      <c r="L102" s="1" t="str">
        <f>IF(G102=Sheet2!$B$18, "Provide End date for Placement 1"," ")</f>
        <v> </v>
      </c>
      <c r="M102" s="1" t="str">
        <f>IF(G102=Sheet2!$B$18, "Provide Start date for placement 2"," ")</f>
        <v> </v>
      </c>
      <c r="N102" s="1" t="str">
        <f>IF(G102=Sheet2!$B$18, "Provide expected end date for placement 2"," ")</f>
        <v> </v>
      </c>
      <c r="O102" s="1" t="str">
        <f>IF(G102=Sheet2!$B$18, "Provide Start date for placement 3"," ")</f>
        <v> </v>
      </c>
      <c r="P102" s="1" t="str">
        <f>IF(G102=Sheet2!$B$18, "Provide expected end date for placement 3"," ")</f>
        <v> </v>
      </c>
    </row>
    <row r="103" spans="8:16">
      <c r="H103" s="4"/>
      <c r="I103" s="5" t="str">
        <f>IF(G103=Sheet2!$B$18, "Provide Student Load(%)"," ")</f>
        <v> </v>
      </c>
      <c r="J103" s="1" t="str">
        <f>IF(G103=Sheet2!$B$18, "Provide new expected end date"," ")</f>
        <v> </v>
      </c>
      <c r="K103" s="1" t="str">
        <f>IF(G103=Sheet2!$B$18, "Provide Start date for placement 1"," ")</f>
        <v> </v>
      </c>
      <c r="L103" s="1" t="str">
        <f>IF(G103=Sheet2!$B$18, "Provide End date for Placement 1"," ")</f>
        <v> </v>
      </c>
      <c r="M103" s="1" t="str">
        <f>IF(G103=Sheet2!$B$18, "Provide Start date for placement 2"," ")</f>
        <v> </v>
      </c>
      <c r="N103" s="1" t="str">
        <f>IF(G103=Sheet2!$B$18, "Provide expected end date for placement 2"," ")</f>
        <v> </v>
      </c>
      <c r="O103" s="1" t="str">
        <f>IF(G103=Sheet2!$B$18, "Provide Start date for placement 3"," ")</f>
        <v> </v>
      </c>
      <c r="P103" s="1" t="str">
        <f>IF(G103=Sheet2!$B$18, "Provide expected end date for placement 3"," ")</f>
        <v> </v>
      </c>
    </row>
    <row r="104" spans="8:16">
      <c r="H104" s="4"/>
      <c r="I104" s="5" t="str">
        <f>IF(G104=Sheet2!$B$18, "Provide Student Load(%)"," ")</f>
        <v> </v>
      </c>
      <c r="J104" s="1" t="str">
        <f>IF(G104=Sheet2!$B$18, "Provide new expected end date"," ")</f>
        <v> </v>
      </c>
      <c r="K104" s="1" t="str">
        <f>IF(G104=Sheet2!$B$18, "Provide Start date for placement 1"," ")</f>
        <v> </v>
      </c>
      <c r="L104" s="1" t="str">
        <f>IF(G104=Sheet2!$B$18, "Provide End date for Placement 1"," ")</f>
        <v> </v>
      </c>
      <c r="M104" s="1" t="str">
        <f>IF(G104=Sheet2!$B$18, "Provide Start date for placement 2"," ")</f>
        <v> </v>
      </c>
      <c r="N104" s="1" t="str">
        <f>IF(G104=Sheet2!$B$18, "Provide expected end date for placement 2"," ")</f>
        <v> </v>
      </c>
      <c r="O104" s="1" t="str">
        <f>IF(G104=Sheet2!$B$18, "Provide Start date for placement 3"," ")</f>
        <v> </v>
      </c>
      <c r="P104" s="1" t="str">
        <f>IF(G104=Sheet2!$B$18, "Provide expected end date for placement 3"," ")</f>
        <v> </v>
      </c>
    </row>
    <row r="105" spans="8:16">
      <c r="H105" s="4"/>
      <c r="I105" s="5" t="str">
        <f>IF(G105=Sheet2!$B$18, "Provide Student Load(%)"," ")</f>
        <v> </v>
      </c>
      <c r="J105" s="1" t="str">
        <f>IF(G105=Sheet2!$B$18, "Provide new expected end date"," ")</f>
        <v> </v>
      </c>
      <c r="K105" s="1" t="str">
        <f>IF(G105=Sheet2!$B$18, "Provide Start date for placement 1"," ")</f>
        <v> </v>
      </c>
      <c r="L105" s="1" t="str">
        <f>IF(G105=Sheet2!$B$18, "Provide End date for Placement 1"," ")</f>
        <v> </v>
      </c>
      <c r="M105" s="1" t="str">
        <f>IF(G105=Sheet2!$B$18, "Provide Start date for placement 2"," ")</f>
        <v> </v>
      </c>
      <c r="N105" s="1" t="str">
        <f>IF(G105=Sheet2!$B$18, "Provide expected end date for placement 2"," ")</f>
        <v> </v>
      </c>
      <c r="O105" s="1" t="str">
        <f>IF(G105=Sheet2!$B$18, "Provide Start date for placement 3"," ")</f>
        <v> </v>
      </c>
      <c r="P105" s="1" t="str">
        <f>IF(G105=Sheet2!$B$18, "Provide expected end date for placement 3"," ")</f>
        <v> </v>
      </c>
    </row>
    <row r="106" spans="8:16">
      <c r="H106" s="4"/>
      <c r="I106" s="5" t="str">
        <f>IF(G106=Sheet2!$B$18, "Provide Student Load(%)"," ")</f>
        <v> </v>
      </c>
      <c r="J106" s="1" t="str">
        <f>IF(G106=Sheet2!$B$18, "Provide new expected end date"," ")</f>
        <v> </v>
      </c>
      <c r="K106" s="1" t="str">
        <f>IF(G106=Sheet2!$B$18, "Provide Start date for placement 1"," ")</f>
        <v> </v>
      </c>
      <c r="L106" s="1" t="str">
        <f>IF(G106=Sheet2!$B$18, "Provide End date for Placement 1"," ")</f>
        <v> </v>
      </c>
      <c r="M106" s="1" t="str">
        <f>IF(G106=Sheet2!$B$18, "Provide Start date for placement 2"," ")</f>
        <v> </v>
      </c>
      <c r="N106" s="1" t="str">
        <f>IF(G106=Sheet2!$B$18, "Provide expected end date for placement 2"," ")</f>
        <v> </v>
      </c>
      <c r="O106" s="1" t="str">
        <f>IF(G106=Sheet2!$B$18, "Provide Start date for placement 3"," ")</f>
        <v> </v>
      </c>
      <c r="P106" s="1" t="str">
        <f>IF(G106=Sheet2!$B$18, "Provide expected end date for placement 3"," ")</f>
        <v> </v>
      </c>
    </row>
    <row r="107" spans="8:16">
      <c r="H107" s="4"/>
      <c r="I107" s="5" t="str">
        <f>IF(G107=Sheet2!$B$18, "Provide Student Load(%)"," ")</f>
        <v> </v>
      </c>
      <c r="J107" s="1" t="str">
        <f>IF(G107=Sheet2!$B$18, "Provide new expected end date"," ")</f>
        <v> </v>
      </c>
      <c r="K107" s="1" t="str">
        <f>IF(G107=Sheet2!$B$18, "Provide Start date for placement 1"," ")</f>
        <v> </v>
      </c>
      <c r="L107" s="1" t="str">
        <f>IF(G107=Sheet2!$B$18, "Provide End date for Placement 1"," ")</f>
        <v> </v>
      </c>
      <c r="M107" s="1" t="str">
        <f>IF(G107=Sheet2!$B$18, "Provide Start date for placement 2"," ")</f>
        <v> </v>
      </c>
      <c r="N107" s="1" t="str">
        <f>IF(G107=Sheet2!$B$18, "Provide expected end date for placement 2"," ")</f>
        <v> </v>
      </c>
      <c r="O107" s="1" t="str">
        <f>IF(G107=Sheet2!$B$18, "Provide Start date for placement 3"," ")</f>
        <v> </v>
      </c>
      <c r="P107" s="1" t="str">
        <f>IF(G107=Sheet2!$B$18, "Provide expected end date for placement 3"," ")</f>
        <v> </v>
      </c>
    </row>
    <row r="108" spans="8:16">
      <c r="H108" s="4"/>
      <c r="I108" s="5" t="str">
        <f>IF(G108=Sheet2!$B$18, "Provide Student Load(%)"," ")</f>
        <v> </v>
      </c>
      <c r="J108" s="1" t="str">
        <f>IF(G108=Sheet2!$B$18, "Provide new expected end date"," ")</f>
        <v> </v>
      </c>
      <c r="K108" s="1" t="str">
        <f>IF(G108=Sheet2!$B$18, "Provide Start date for placement 1"," ")</f>
        <v> </v>
      </c>
      <c r="L108" s="1" t="str">
        <f>IF(G108=Sheet2!$B$18, "Provide End date for Placement 1"," ")</f>
        <v> </v>
      </c>
      <c r="M108" s="1" t="str">
        <f>IF(G108=Sheet2!$B$18, "Provide Start date for placement 2"," ")</f>
        <v> </v>
      </c>
      <c r="N108" s="1" t="str">
        <f>IF(G108=Sheet2!$B$18, "Provide expected end date for placement 2"," ")</f>
        <v> </v>
      </c>
      <c r="O108" s="1" t="str">
        <f>IF(G108=Sheet2!$B$18, "Provide Start date for placement 3"," ")</f>
        <v> </v>
      </c>
      <c r="P108" s="1" t="str">
        <f>IF(G108=Sheet2!$B$18, "Provide expected end date for placement 3"," ")</f>
        <v> </v>
      </c>
    </row>
    <row r="109" spans="8:16">
      <c r="H109" s="4"/>
      <c r="I109" s="5" t="str">
        <f>IF(G109=Sheet2!$B$18, "Provide Student Load(%)"," ")</f>
        <v> </v>
      </c>
      <c r="J109" s="1" t="str">
        <f>IF(G109=Sheet2!$B$18, "Provide new expected end date"," ")</f>
        <v> </v>
      </c>
      <c r="K109" s="1" t="str">
        <f>IF(G109=Sheet2!$B$18, "Provide Start date for placement 1"," ")</f>
        <v> </v>
      </c>
      <c r="L109" s="1" t="str">
        <f>IF(G109=Sheet2!$B$18, "Provide End date for Placement 1"," ")</f>
        <v> </v>
      </c>
      <c r="M109" s="1" t="str">
        <f>IF(G109=Sheet2!$B$18, "Provide Start date for placement 2"," ")</f>
        <v> </v>
      </c>
      <c r="N109" s="1" t="str">
        <f>IF(G109=Sheet2!$B$18, "Provide expected end date for placement 2"," ")</f>
        <v> </v>
      </c>
      <c r="O109" s="1" t="str">
        <f>IF(G109=Sheet2!$B$18, "Provide Start date for placement 3"," ")</f>
        <v> </v>
      </c>
      <c r="P109" s="1" t="str">
        <f>IF(G109=Sheet2!$B$18, "Provide expected end date for placement 3"," ")</f>
        <v> </v>
      </c>
    </row>
    <row r="110" spans="8:16">
      <c r="H110" s="4"/>
      <c r="I110" s="5" t="str">
        <f>IF(G110=Sheet2!$B$18, "Provide Student Load(%)"," ")</f>
        <v> </v>
      </c>
      <c r="J110" s="1" t="str">
        <f>IF(G110=Sheet2!$B$18, "Provide new expected end date"," ")</f>
        <v> </v>
      </c>
      <c r="K110" s="1" t="str">
        <f>IF(G110=Sheet2!$B$18, "Provide Start date for placement 1"," ")</f>
        <v> </v>
      </c>
      <c r="L110" s="1" t="str">
        <f>IF(G110=Sheet2!$B$18, "Provide End date for Placement 1"," ")</f>
        <v> </v>
      </c>
      <c r="M110" s="1" t="str">
        <f>IF(G110=Sheet2!$B$18, "Provide Start date for placement 2"," ")</f>
        <v> </v>
      </c>
      <c r="N110" s="1" t="str">
        <f>IF(G110=Sheet2!$B$18, "Provide expected end date for placement 2"," ")</f>
        <v> </v>
      </c>
      <c r="O110" s="1" t="str">
        <f>IF(G110=Sheet2!$B$18, "Provide Start date for placement 3"," ")</f>
        <v> </v>
      </c>
      <c r="P110" s="1" t="str">
        <f>IF(G110=Sheet2!$B$18, "Provide expected end date for placement 3"," ")</f>
        <v> </v>
      </c>
    </row>
    <row r="111" spans="8:16">
      <c r="H111" s="4"/>
      <c r="I111" s="5" t="str">
        <f>IF(G111=Sheet2!$B$18, "Provide Student Load(%)"," ")</f>
        <v> </v>
      </c>
      <c r="J111" s="1" t="str">
        <f>IF(G111=Sheet2!$B$18, "Provide new expected end date"," ")</f>
        <v> </v>
      </c>
      <c r="K111" s="1" t="str">
        <f>IF(G111=Sheet2!$B$18, "Provide Start date for placement 1"," ")</f>
        <v> </v>
      </c>
      <c r="L111" s="1" t="str">
        <f>IF(G111=Sheet2!$B$18, "Provide End date for Placement 1"," ")</f>
        <v> </v>
      </c>
      <c r="M111" s="1" t="str">
        <f>IF(G111=Sheet2!$B$18, "Provide Start date for placement 2"," ")</f>
        <v> </v>
      </c>
      <c r="N111" s="1" t="str">
        <f>IF(G111=Sheet2!$B$18, "Provide expected end date for placement 2"," ")</f>
        <v> </v>
      </c>
      <c r="O111" s="1" t="str">
        <f>IF(G111=Sheet2!$B$18, "Provide Start date for placement 3"," ")</f>
        <v> </v>
      </c>
      <c r="P111" s="1" t="str">
        <f>IF(G111=Sheet2!$B$18, "Provide expected end date for placement 3"," ")</f>
        <v> </v>
      </c>
    </row>
    <row r="112" spans="8:16">
      <c r="H112" s="4"/>
      <c r="I112" s="5" t="str">
        <f>IF(G112=Sheet2!$B$18, "Provide Student Load(%)"," ")</f>
        <v> </v>
      </c>
      <c r="J112" s="1" t="str">
        <f>IF(G112=Sheet2!$B$18, "Provide new expected end date"," ")</f>
        <v> </v>
      </c>
      <c r="K112" s="1" t="str">
        <f>IF(G112=Sheet2!$B$18, "Provide Start date for placement 1"," ")</f>
        <v> </v>
      </c>
      <c r="L112" s="1" t="str">
        <f>IF(G112=Sheet2!$B$18, "Provide End date for Placement 1"," ")</f>
        <v> </v>
      </c>
      <c r="M112" s="1" t="str">
        <f>IF(G112=Sheet2!$B$18, "Provide Start date for placement 2"," ")</f>
        <v> </v>
      </c>
      <c r="N112" s="1" t="str">
        <f>IF(G112=Sheet2!$B$18, "Provide expected end date for placement 2"," ")</f>
        <v> </v>
      </c>
      <c r="O112" s="1" t="str">
        <f>IF(G112=Sheet2!$B$18, "Provide Start date for placement 3"," ")</f>
        <v> </v>
      </c>
      <c r="P112" s="1" t="str">
        <f>IF(G112=Sheet2!$B$18, "Provide expected end date for placement 3"," ")</f>
        <v> </v>
      </c>
    </row>
    <row r="113" spans="8:16">
      <c r="H113" s="4"/>
      <c r="I113" s="5" t="str">
        <f>IF(G113=Sheet2!$B$18, "Provide Student Load(%)"," ")</f>
        <v> </v>
      </c>
      <c r="J113" s="1" t="str">
        <f>IF(G113=Sheet2!$B$18, "Provide new expected end date"," ")</f>
        <v> </v>
      </c>
      <c r="K113" s="1" t="str">
        <f>IF(G113=Sheet2!$B$18, "Provide Start date for placement 1"," ")</f>
        <v> </v>
      </c>
      <c r="L113" s="1" t="str">
        <f>IF(G113=Sheet2!$B$18, "Provide End date for Placement 1"," ")</f>
        <v> </v>
      </c>
      <c r="M113" s="1" t="str">
        <f>IF(G113=Sheet2!$B$18, "Provide Start date for placement 2"," ")</f>
        <v> </v>
      </c>
      <c r="N113" s="1" t="str">
        <f>IF(G113=Sheet2!$B$18, "Provide expected end date for placement 2"," ")</f>
        <v> </v>
      </c>
      <c r="O113" s="1" t="str">
        <f>IF(G113=Sheet2!$B$18, "Provide Start date for placement 3"," ")</f>
        <v> </v>
      </c>
      <c r="P113" s="1" t="str">
        <f>IF(G113=Sheet2!$B$18, "Provide expected end date for placement 3"," ")</f>
        <v> </v>
      </c>
    </row>
    <row r="114" spans="8:16">
      <c r="H114" s="4"/>
      <c r="I114" s="5" t="str">
        <f>IF(G114=Sheet2!$B$18, "Provide Student Load(%)"," ")</f>
        <v> </v>
      </c>
      <c r="J114" s="1" t="str">
        <f>IF(G114=Sheet2!$B$18, "Provide new expected end date"," ")</f>
        <v> </v>
      </c>
      <c r="K114" s="1" t="str">
        <f>IF(G114=Sheet2!$B$18, "Provide Start date for placement 1"," ")</f>
        <v> </v>
      </c>
      <c r="L114" s="1" t="str">
        <f>IF(G114=Sheet2!$B$18, "Provide End date for Placement 1"," ")</f>
        <v> </v>
      </c>
      <c r="M114" s="1" t="str">
        <f>IF(G114=Sheet2!$B$18, "Provide Start date for placement 2"," ")</f>
        <v> </v>
      </c>
      <c r="N114" s="1" t="str">
        <f>IF(G114=Sheet2!$B$18, "Provide expected end date for placement 2"," ")</f>
        <v> </v>
      </c>
      <c r="O114" s="1" t="str">
        <f>IF(G114=Sheet2!$B$18, "Provide Start date for placement 3"," ")</f>
        <v> </v>
      </c>
      <c r="P114" s="1" t="str">
        <f>IF(G114=Sheet2!$B$18, "Provide expected end date for placement 3"," ")</f>
        <v> </v>
      </c>
    </row>
    <row r="115" spans="8:16">
      <c r="H115" s="4"/>
      <c r="I115" s="5" t="str">
        <f>IF(G115=Sheet2!$B$18, "Provide Student Load(%)"," ")</f>
        <v> </v>
      </c>
      <c r="J115" s="1" t="str">
        <f>IF(G115=Sheet2!$B$18, "Provide new expected end date"," ")</f>
        <v> </v>
      </c>
      <c r="K115" s="1" t="str">
        <f>IF(G115=Sheet2!$B$18, "Provide Start date for placement 1"," ")</f>
        <v> </v>
      </c>
      <c r="L115" s="1" t="str">
        <f>IF(G115=Sheet2!$B$18, "Provide End date for Placement 1"," ")</f>
        <v> </v>
      </c>
      <c r="M115" s="1" t="str">
        <f>IF(G115=Sheet2!$B$18, "Provide Start date for placement 2"," ")</f>
        <v> </v>
      </c>
      <c r="N115" s="1" t="str">
        <f>IF(G115=Sheet2!$B$18, "Provide expected end date for placement 2"," ")</f>
        <v> </v>
      </c>
      <c r="O115" s="1" t="str">
        <f>IF(G115=Sheet2!$B$18, "Provide Start date for placement 3"," ")</f>
        <v> </v>
      </c>
      <c r="P115" s="1" t="str">
        <f>IF(G115=Sheet2!$B$18, "Provide expected end date for placement 3"," ")</f>
        <v> </v>
      </c>
    </row>
    <row r="116" spans="8:16">
      <c r="H116" s="4"/>
      <c r="I116" s="5" t="str">
        <f>IF(G116=Sheet2!$B$18, "Provide Student Load(%)"," ")</f>
        <v> </v>
      </c>
      <c r="J116" s="1" t="str">
        <f>IF(G116=Sheet2!$B$18, "Provide new expected end date"," ")</f>
        <v> </v>
      </c>
      <c r="K116" s="1" t="str">
        <f>IF(G116=Sheet2!$B$18, "Provide Start date for placement 1"," ")</f>
        <v> </v>
      </c>
      <c r="L116" s="1" t="str">
        <f>IF(G116=Sheet2!$B$18, "Provide End date for Placement 1"," ")</f>
        <v> </v>
      </c>
      <c r="M116" s="1" t="str">
        <f>IF(G116=Sheet2!$B$18, "Provide Start date for placement 2"," ")</f>
        <v> </v>
      </c>
      <c r="N116" s="1" t="str">
        <f>IF(G116=Sheet2!$B$18, "Provide expected end date for placement 2"," ")</f>
        <v> </v>
      </c>
      <c r="O116" s="1" t="str">
        <f>IF(G116=Sheet2!$B$18, "Provide Start date for placement 3"," ")</f>
        <v> </v>
      </c>
      <c r="P116" s="1" t="str">
        <f>IF(G116=Sheet2!$B$18, "Provide expected end date for placement 3"," ")</f>
        <v> </v>
      </c>
    </row>
    <row r="117" spans="8:16">
      <c r="H117" s="4"/>
      <c r="I117" s="5" t="str">
        <f>IF(G117=Sheet2!$B$18, "Provide Student Load(%)"," ")</f>
        <v> </v>
      </c>
      <c r="J117" s="1" t="str">
        <f>IF(G117=Sheet2!$B$18, "Provide new expected end date"," ")</f>
        <v> </v>
      </c>
      <c r="K117" s="1" t="str">
        <f>IF(G117=Sheet2!$B$18, "Provide Start date for placement 1"," ")</f>
        <v> </v>
      </c>
      <c r="L117" s="1" t="str">
        <f>IF(G117=Sheet2!$B$18, "Provide End date for Placement 1"," ")</f>
        <v> </v>
      </c>
      <c r="M117" s="1" t="str">
        <f>IF(G117=Sheet2!$B$18, "Provide Start date for placement 2"," ")</f>
        <v> </v>
      </c>
      <c r="N117" s="1" t="str">
        <f>IF(G117=Sheet2!$B$18, "Provide expected end date for placement 2"," ")</f>
        <v> </v>
      </c>
      <c r="O117" s="1" t="str">
        <f>IF(G117=Sheet2!$B$18, "Provide Start date for placement 3"," ")</f>
        <v> </v>
      </c>
      <c r="P117" s="1" t="str">
        <f>IF(G117=Sheet2!$B$18, "Provide expected end date for placement 3"," ")</f>
        <v> </v>
      </c>
    </row>
    <row r="118" spans="8:16">
      <c r="H118" s="4"/>
      <c r="I118" s="5" t="str">
        <f>IF(G118=Sheet2!$B$18, "Provide Student Load(%)"," ")</f>
        <v> </v>
      </c>
      <c r="J118" s="1" t="str">
        <f>IF(G118=Sheet2!$B$18, "Provide new expected end date"," ")</f>
        <v> </v>
      </c>
      <c r="K118" s="1" t="str">
        <f>IF(G118=Sheet2!$B$18, "Provide Start date for placement 1"," ")</f>
        <v> </v>
      </c>
      <c r="L118" s="1" t="str">
        <f>IF(G118=Sheet2!$B$18, "Provide End date for Placement 1"," ")</f>
        <v> </v>
      </c>
      <c r="M118" s="1" t="str">
        <f>IF(G118=Sheet2!$B$18, "Provide Start date for placement 2"," ")</f>
        <v> </v>
      </c>
      <c r="N118" s="1" t="str">
        <f>IF(G118=Sheet2!$B$18, "Provide expected end date for placement 2"," ")</f>
        <v> </v>
      </c>
      <c r="O118" s="1" t="str">
        <f>IF(G118=Sheet2!$B$18, "Provide Start date for placement 3"," ")</f>
        <v> </v>
      </c>
      <c r="P118" s="1" t="str">
        <f>IF(G118=Sheet2!$B$18, "Provide expected end date for placement 3"," ")</f>
        <v> </v>
      </c>
    </row>
    <row r="119" spans="8:16">
      <c r="H119" s="4"/>
      <c r="I119" s="5" t="str">
        <f>IF(G119=Sheet2!$B$18, "Provide Student Load(%)"," ")</f>
        <v> </v>
      </c>
      <c r="J119" s="1" t="str">
        <f>IF(G119=Sheet2!$B$18, "Provide new expected end date"," ")</f>
        <v> </v>
      </c>
      <c r="K119" s="1" t="str">
        <f>IF(G119=Sheet2!$B$18, "Provide Start date for placement 1"," ")</f>
        <v> </v>
      </c>
      <c r="L119" s="1" t="str">
        <f>IF(G119=Sheet2!$B$18, "Provide End date for Placement 1"," ")</f>
        <v> </v>
      </c>
      <c r="M119" s="1" t="str">
        <f>IF(G119=Sheet2!$B$18, "Provide Start date for placement 2"," ")</f>
        <v> </v>
      </c>
      <c r="N119" s="1" t="str">
        <f>IF(G119=Sheet2!$B$18, "Provide expected end date for placement 2"," ")</f>
        <v> </v>
      </c>
      <c r="O119" s="1" t="str">
        <f>IF(G119=Sheet2!$B$18, "Provide Start date for placement 3"," ")</f>
        <v> </v>
      </c>
      <c r="P119" s="1" t="str">
        <f>IF(G119=Sheet2!$B$18, "Provide expected end date for placement 3"," ")</f>
        <v> </v>
      </c>
    </row>
    <row r="120" spans="8:16">
      <c r="H120" s="4"/>
      <c r="I120" s="5" t="str">
        <f>IF(G120=Sheet2!$B$18, "Provide Student Load(%)"," ")</f>
        <v> </v>
      </c>
      <c r="J120" s="1" t="str">
        <f>IF(G120=Sheet2!$B$18, "Provide new expected end date"," ")</f>
        <v> </v>
      </c>
      <c r="K120" s="1" t="str">
        <f>IF(G120=Sheet2!$B$18, "Provide Start date for placement 1"," ")</f>
        <v> </v>
      </c>
      <c r="L120" s="1" t="str">
        <f>IF(G120=Sheet2!$B$18, "Provide End date for Placement 1"," ")</f>
        <v> </v>
      </c>
      <c r="M120" s="1" t="str">
        <f>IF(G120=Sheet2!$B$18, "Provide Start date for placement 2"," ")</f>
        <v> </v>
      </c>
      <c r="N120" s="1" t="str">
        <f>IF(G120=Sheet2!$B$18, "Provide expected end date for placement 2"," ")</f>
        <v> </v>
      </c>
      <c r="O120" s="1" t="str">
        <f>IF(G120=Sheet2!$B$18, "Provide Start date for placement 3"," ")</f>
        <v> </v>
      </c>
      <c r="P120" s="1" t="str">
        <f>IF(G120=Sheet2!$B$18, "Provide expected end date for placement 3"," ")</f>
        <v> </v>
      </c>
    </row>
    <row r="121" spans="8:16">
      <c r="H121" s="4"/>
      <c r="I121" s="5" t="str">
        <f>IF(G121=Sheet2!$B$18, "Provide Student Load(%)"," ")</f>
        <v> </v>
      </c>
      <c r="J121" s="1" t="str">
        <f>IF(G121=Sheet2!$B$18, "Provide new expected end date"," ")</f>
        <v> </v>
      </c>
      <c r="K121" s="1" t="str">
        <f>IF(G121=Sheet2!$B$18, "Provide Start date for placement 1"," ")</f>
        <v> </v>
      </c>
      <c r="L121" s="1" t="str">
        <f>IF(G121=Sheet2!$B$18, "Provide End date for Placement 1"," ")</f>
        <v> </v>
      </c>
      <c r="M121" s="1" t="str">
        <f>IF(G121=Sheet2!$B$18, "Provide Start date for placement 2"," ")</f>
        <v> </v>
      </c>
      <c r="N121" s="1" t="str">
        <f>IF(G121=Sheet2!$B$18, "Provide expected end date for placement 2"," ")</f>
        <v> </v>
      </c>
      <c r="O121" s="1" t="str">
        <f>IF(G121=Sheet2!$B$18, "Provide Start date for placement 3"," ")</f>
        <v> </v>
      </c>
      <c r="P121" s="1" t="str">
        <f>IF(G121=Sheet2!$B$18, "Provide expected end date for placement 3"," ")</f>
        <v> </v>
      </c>
    </row>
    <row r="122" spans="8:16">
      <c r="H122" s="4"/>
      <c r="I122" s="5" t="str">
        <f>IF(G122=Sheet2!$B$18, "Provide Student Load(%)"," ")</f>
        <v> </v>
      </c>
      <c r="J122" s="1" t="str">
        <f>IF(G122=Sheet2!$B$18, "Provide new expected end date"," ")</f>
        <v> </v>
      </c>
      <c r="K122" s="1" t="str">
        <f>IF(G122=Sheet2!$B$18, "Provide Start date for placement 1"," ")</f>
        <v> </v>
      </c>
      <c r="L122" s="1" t="str">
        <f>IF(G122=Sheet2!$B$18, "Provide End date for Placement 1"," ")</f>
        <v> </v>
      </c>
      <c r="M122" s="1" t="str">
        <f>IF(G122=Sheet2!$B$18, "Provide Start date for placement 2"," ")</f>
        <v> </v>
      </c>
      <c r="N122" s="1" t="str">
        <f>IF(G122=Sheet2!$B$18, "Provide expected end date for placement 2"," ")</f>
        <v> </v>
      </c>
      <c r="O122" s="1" t="str">
        <f>IF(G122=Sheet2!$B$18, "Provide Start date for placement 3"," ")</f>
        <v> </v>
      </c>
      <c r="P122" s="1" t="str">
        <f>IF(G122=Sheet2!$B$18, "Provide expected end date for placement 3"," ")</f>
        <v> </v>
      </c>
    </row>
    <row r="123" spans="8:16">
      <c r="H123" s="4"/>
      <c r="I123" s="5" t="str">
        <f>IF(G123=Sheet2!$B$18, "Provide Student Load(%)"," ")</f>
        <v> </v>
      </c>
      <c r="J123" s="1" t="str">
        <f>IF(G123=Sheet2!$B$18, "Provide new expected end date"," ")</f>
        <v> </v>
      </c>
      <c r="K123" s="1" t="str">
        <f>IF(G123=Sheet2!$B$18, "Provide Start date for placement 1"," ")</f>
        <v> </v>
      </c>
      <c r="L123" s="1" t="str">
        <f>IF(G123=Sheet2!$B$18, "Provide End date for Placement 1"," ")</f>
        <v> </v>
      </c>
      <c r="M123" s="1" t="str">
        <f>IF(G123=Sheet2!$B$18, "Provide Start date for placement 2"," ")</f>
        <v> </v>
      </c>
      <c r="N123" s="1" t="str">
        <f>IF(G123=Sheet2!$B$18, "Provide expected end date for placement 2"," ")</f>
        <v> </v>
      </c>
      <c r="O123" s="1" t="str">
        <f>IF(G123=Sheet2!$B$18, "Provide Start date for placement 3"," ")</f>
        <v> </v>
      </c>
      <c r="P123" s="1" t="str">
        <f>IF(G123=Sheet2!$B$18, "Provide expected end date for placement 3"," ")</f>
        <v> </v>
      </c>
    </row>
    <row r="124" spans="8:16">
      <c r="H124" s="4"/>
      <c r="I124" s="5" t="str">
        <f>IF(G124=Sheet2!$B$18, "Provide Student Load(%)"," ")</f>
        <v> </v>
      </c>
      <c r="J124" s="1" t="str">
        <f>IF(G124=Sheet2!$B$18, "Provide new expected end date"," ")</f>
        <v> </v>
      </c>
      <c r="K124" s="1" t="str">
        <f>IF(G124=Sheet2!$B$18, "Provide Start date for placement 1"," ")</f>
        <v> </v>
      </c>
      <c r="L124" s="1" t="str">
        <f>IF(G124=Sheet2!$B$18, "Provide End date for Placement 1"," ")</f>
        <v> </v>
      </c>
      <c r="M124" s="1" t="str">
        <f>IF(G124=Sheet2!$B$18, "Provide Start date for placement 2"," ")</f>
        <v> </v>
      </c>
      <c r="N124" s="1" t="str">
        <f>IF(G124=Sheet2!$B$18, "Provide expected end date for placement 2"," ")</f>
        <v> </v>
      </c>
      <c r="O124" s="1" t="str">
        <f>IF(G124=Sheet2!$B$18, "Provide Start date for placement 3"," ")</f>
        <v> </v>
      </c>
      <c r="P124" s="1" t="str">
        <f>IF(G124=Sheet2!$B$18, "Provide expected end date for placement 3"," ")</f>
        <v> </v>
      </c>
    </row>
    <row r="125" spans="8:16">
      <c r="H125" s="4"/>
      <c r="I125" s="5" t="str">
        <f>IF(G125=Sheet2!$B$18, "Provide Student Load(%)"," ")</f>
        <v> </v>
      </c>
      <c r="J125" s="1" t="str">
        <f>IF(G125=Sheet2!$B$18, "Provide new expected end date"," ")</f>
        <v> </v>
      </c>
      <c r="K125" s="1" t="str">
        <f>IF(G125=Sheet2!$B$18, "Provide Start date for placement 1"," ")</f>
        <v> </v>
      </c>
      <c r="L125" s="1" t="str">
        <f>IF(G125=Sheet2!$B$18, "Provide End date for Placement 1"," ")</f>
        <v> </v>
      </c>
      <c r="M125" s="1" t="str">
        <f>IF(G125=Sheet2!$B$18, "Provide Start date for placement 2"," ")</f>
        <v> </v>
      </c>
      <c r="N125" s="1" t="str">
        <f>IF(G125=Sheet2!$B$18, "Provide expected end date for placement 2"," ")</f>
        <v> </v>
      </c>
      <c r="O125" s="1" t="str">
        <f>IF(G125=Sheet2!$B$18, "Provide Start date for placement 3"," ")</f>
        <v> </v>
      </c>
      <c r="P125" s="1" t="str">
        <f>IF(G125=Sheet2!$B$18, "Provide expected end date for placement 3"," ")</f>
        <v> </v>
      </c>
    </row>
    <row r="126" spans="8:16">
      <c r="H126" s="4"/>
      <c r="I126" s="5" t="str">
        <f>IF(G126=Sheet2!$B$18, "Provide Student Load(%)"," ")</f>
        <v> </v>
      </c>
      <c r="J126" s="1" t="str">
        <f>IF(G126=Sheet2!$B$18, "Provide new expected end date"," ")</f>
        <v> </v>
      </c>
      <c r="K126" s="1" t="str">
        <f>IF(G126=Sheet2!$B$18, "Provide Start date for placement 1"," ")</f>
        <v> </v>
      </c>
      <c r="L126" s="1" t="str">
        <f>IF(G126=Sheet2!$B$18, "Provide End date for Placement 1"," ")</f>
        <v> </v>
      </c>
      <c r="M126" s="1" t="str">
        <f>IF(G126=Sheet2!$B$18, "Provide Start date for placement 2"," ")</f>
        <v> </v>
      </c>
      <c r="N126" s="1" t="str">
        <f>IF(G126=Sheet2!$B$18, "Provide expected end date for placement 2"," ")</f>
        <v> </v>
      </c>
      <c r="O126" s="1" t="str">
        <f>IF(G126=Sheet2!$B$18, "Provide Start date for placement 3"," ")</f>
        <v> </v>
      </c>
      <c r="P126" s="1" t="str">
        <f>IF(G126=Sheet2!$B$18, "Provide expected end date for placement 3"," ")</f>
        <v> </v>
      </c>
    </row>
    <row r="127" spans="8:16">
      <c r="H127" s="4"/>
      <c r="I127" s="5" t="str">
        <f>IF(G127=Sheet2!$B$18, "Provide Student Load(%)"," ")</f>
        <v> </v>
      </c>
      <c r="J127" s="1" t="str">
        <f>IF(G127=Sheet2!$B$18, "Provide new expected end date"," ")</f>
        <v> </v>
      </c>
      <c r="K127" s="1" t="str">
        <f>IF(G127=Sheet2!$B$18, "Provide Start date for placement 1"," ")</f>
        <v> </v>
      </c>
      <c r="L127" s="1" t="str">
        <f>IF(G127=Sheet2!$B$18, "Provide End date for Placement 1"," ")</f>
        <v> </v>
      </c>
      <c r="M127" s="1" t="str">
        <f>IF(G127=Sheet2!$B$18, "Provide Start date for placement 2"," ")</f>
        <v> </v>
      </c>
      <c r="N127" s="1" t="str">
        <f>IF(G127=Sheet2!$B$18, "Provide expected end date for placement 2"," ")</f>
        <v> </v>
      </c>
      <c r="O127" s="1" t="str">
        <f>IF(G127=Sheet2!$B$18, "Provide Start date for placement 3"," ")</f>
        <v> </v>
      </c>
      <c r="P127" s="1" t="str">
        <f>IF(G127=Sheet2!$B$18, "Provide expected end date for placement 3"," ")</f>
        <v> </v>
      </c>
    </row>
    <row r="128" spans="8:16">
      <c r="H128" s="4"/>
      <c r="I128" s="5" t="str">
        <f>IF(G128=Sheet2!$B$18, "Provide Student Load(%)"," ")</f>
        <v> </v>
      </c>
      <c r="J128" s="1" t="str">
        <f>IF(G128=Sheet2!$B$18, "Provide new expected end date"," ")</f>
        <v> </v>
      </c>
      <c r="K128" s="1" t="str">
        <f>IF(G128=Sheet2!$B$18, "Provide Start date for placement 1"," ")</f>
        <v> </v>
      </c>
      <c r="L128" s="1" t="str">
        <f>IF(G128=Sheet2!$B$18, "Provide End date for Placement 1"," ")</f>
        <v> </v>
      </c>
      <c r="M128" s="1" t="str">
        <f>IF(G128=Sheet2!$B$18, "Provide Start date for placement 2"," ")</f>
        <v> </v>
      </c>
      <c r="N128" s="1" t="str">
        <f>IF(G128=Sheet2!$B$18, "Provide expected end date for placement 2"," ")</f>
        <v> </v>
      </c>
      <c r="O128" s="1" t="str">
        <f>IF(G128=Sheet2!$B$18, "Provide Start date for placement 3"," ")</f>
        <v> </v>
      </c>
      <c r="P128" s="1" t="str">
        <f>IF(G128=Sheet2!$B$18, "Provide expected end date for placement 3"," ")</f>
        <v> </v>
      </c>
    </row>
    <row r="129" spans="8:16">
      <c r="H129" s="4"/>
      <c r="I129" s="5" t="str">
        <f>IF(G129=Sheet2!$B$18, "Provide Student Load(%)"," ")</f>
        <v> </v>
      </c>
      <c r="J129" s="1" t="str">
        <f>IF(G129=Sheet2!$B$18, "Provide new expected end date"," ")</f>
        <v> </v>
      </c>
      <c r="K129" s="1" t="str">
        <f>IF(G129=Sheet2!$B$18, "Provide Start date for placement 1"," ")</f>
        <v> </v>
      </c>
      <c r="L129" s="1" t="str">
        <f>IF(G129=Sheet2!$B$18, "Provide End date for Placement 1"," ")</f>
        <v> </v>
      </c>
      <c r="M129" s="1" t="str">
        <f>IF(G129=Sheet2!$B$18, "Provide Start date for placement 2"," ")</f>
        <v> </v>
      </c>
      <c r="N129" s="1" t="str">
        <f>IF(G129=Sheet2!$B$18, "Provide expected end date for placement 2"," ")</f>
        <v> </v>
      </c>
      <c r="O129" s="1" t="str">
        <f>IF(G129=Sheet2!$B$18, "Provide Start date for placement 3"," ")</f>
        <v> </v>
      </c>
      <c r="P129" s="1" t="str">
        <f>IF(G129=Sheet2!$B$18, "Provide expected end date for placement 3"," ")</f>
        <v> </v>
      </c>
    </row>
    <row r="130" spans="8:16">
      <c r="H130" s="4"/>
      <c r="I130" s="5" t="str">
        <f>IF(G130=Sheet2!$B$18, "Provide Student Load(%)"," ")</f>
        <v> </v>
      </c>
      <c r="J130" s="1" t="str">
        <f>IF(G130=Sheet2!$B$18, "Provide new expected end date"," ")</f>
        <v> </v>
      </c>
      <c r="K130" s="1" t="str">
        <f>IF(G130=Sheet2!$B$18, "Provide Start date for placement 1"," ")</f>
        <v> </v>
      </c>
      <c r="L130" s="1" t="str">
        <f>IF(G130=Sheet2!$B$18, "Provide End date for Placement 1"," ")</f>
        <v> </v>
      </c>
      <c r="M130" s="1" t="str">
        <f>IF(G130=Sheet2!$B$18, "Provide Start date for placement 2"," ")</f>
        <v> </v>
      </c>
      <c r="N130" s="1" t="str">
        <f>IF(G130=Sheet2!$B$18, "Provide expected end date for placement 2"," ")</f>
        <v> </v>
      </c>
      <c r="O130" s="1" t="str">
        <f>IF(G130=Sheet2!$B$18, "Provide Start date for placement 3"," ")</f>
        <v> </v>
      </c>
      <c r="P130" s="1" t="str">
        <f>IF(G130=Sheet2!$B$18, "Provide expected end date for placement 3"," ")</f>
        <v> </v>
      </c>
    </row>
    <row r="131" spans="8:16">
      <c r="H131" s="4"/>
      <c r="I131" s="5" t="str">
        <f>IF(G131=Sheet2!$B$18, "Provide Student Load(%)"," ")</f>
        <v> </v>
      </c>
      <c r="J131" s="1" t="str">
        <f>IF(G131=Sheet2!$B$18, "Provide new expected end date"," ")</f>
        <v> </v>
      </c>
      <c r="K131" s="1" t="str">
        <f>IF(G131=Sheet2!$B$18, "Provide Start date for placement 1"," ")</f>
        <v> </v>
      </c>
      <c r="L131" s="1" t="str">
        <f>IF(G131=Sheet2!$B$18, "Provide End date for Placement 1"," ")</f>
        <v> </v>
      </c>
      <c r="M131" s="1" t="str">
        <f>IF(G131=Sheet2!$B$18, "Provide Start date for placement 2"," ")</f>
        <v> </v>
      </c>
      <c r="N131" s="1" t="str">
        <f>IF(G131=Sheet2!$B$18, "Provide expected end date for placement 2"," ")</f>
        <v> </v>
      </c>
      <c r="O131" s="1" t="str">
        <f>IF(G131=Sheet2!$B$18, "Provide Start date for placement 3"," ")</f>
        <v> </v>
      </c>
      <c r="P131" s="1" t="str">
        <f>IF(G131=Sheet2!$B$18, "Provide expected end date for placement 3"," ")</f>
        <v> </v>
      </c>
    </row>
    <row r="132" spans="8:16">
      <c r="H132" s="4"/>
      <c r="I132" s="5" t="str">
        <f>IF(G132=Sheet2!$B$18, "Provide Student Load(%)"," ")</f>
        <v> </v>
      </c>
      <c r="J132" s="1" t="str">
        <f>IF(G132=Sheet2!$B$18, "Provide new expected end date"," ")</f>
        <v> </v>
      </c>
      <c r="K132" s="1" t="str">
        <f>IF(G132=Sheet2!$B$18, "Provide Start date for placement 1"," ")</f>
        <v> </v>
      </c>
      <c r="L132" s="1" t="str">
        <f>IF(G132=Sheet2!$B$18, "Provide End date for Placement 1"," ")</f>
        <v> </v>
      </c>
      <c r="M132" s="1" t="str">
        <f>IF(G132=Sheet2!$B$18, "Provide Start date for placement 2"," ")</f>
        <v> </v>
      </c>
      <c r="N132" s="1" t="str">
        <f>IF(G132=Sheet2!$B$18, "Provide expected end date for placement 2"," ")</f>
        <v> </v>
      </c>
      <c r="O132" s="1" t="str">
        <f>IF(G132=Sheet2!$B$18, "Provide Start date for placement 3"," ")</f>
        <v> </v>
      </c>
      <c r="P132" s="1" t="str">
        <f>IF(G132=Sheet2!$B$18, "Provide expected end date for placement 3"," ")</f>
        <v> </v>
      </c>
    </row>
    <row r="133" spans="8:16">
      <c r="H133" s="4"/>
      <c r="I133" s="5" t="str">
        <f>IF(G133=Sheet2!$B$18, "Provide Student Load(%)"," ")</f>
        <v> </v>
      </c>
      <c r="J133" s="1" t="str">
        <f>IF(G133=Sheet2!$B$18, "Provide new expected end date"," ")</f>
        <v> </v>
      </c>
      <c r="K133" s="1" t="str">
        <f>IF(G133=Sheet2!$B$18, "Provide Start date for placement 1"," ")</f>
        <v> </v>
      </c>
      <c r="L133" s="1" t="str">
        <f>IF(G133=Sheet2!$B$18, "Provide End date for Placement 1"," ")</f>
        <v> </v>
      </c>
      <c r="M133" s="1" t="str">
        <f>IF(G133=Sheet2!$B$18, "Provide Start date for placement 2"," ")</f>
        <v> </v>
      </c>
      <c r="N133" s="1" t="str">
        <f>IF(G133=Sheet2!$B$18, "Provide expected end date for placement 2"," ")</f>
        <v> </v>
      </c>
      <c r="O133" s="1" t="str">
        <f>IF(G133=Sheet2!$B$18, "Provide Start date for placement 3"," ")</f>
        <v> </v>
      </c>
      <c r="P133" s="1" t="str">
        <f>IF(G133=Sheet2!$B$18, "Provide expected end date for placement 3"," ")</f>
        <v> </v>
      </c>
    </row>
    <row r="134" spans="8:16">
      <c r="H134" s="4"/>
      <c r="I134" s="5" t="str">
        <f>IF(G134=Sheet2!$B$18, "Provide Student Load(%)"," ")</f>
        <v> </v>
      </c>
      <c r="J134" s="1" t="str">
        <f>IF(G134=Sheet2!$B$18, "Provide new expected end date"," ")</f>
        <v> </v>
      </c>
      <c r="K134" s="1" t="str">
        <f>IF(G134=Sheet2!$B$18, "Provide Start date for placement 1"," ")</f>
        <v> </v>
      </c>
      <c r="L134" s="1" t="str">
        <f>IF(G134=Sheet2!$B$18, "Provide End date for Placement 1"," ")</f>
        <v> </v>
      </c>
      <c r="M134" s="1" t="str">
        <f>IF(G134=Sheet2!$B$18, "Provide Start date for placement 2"," ")</f>
        <v> </v>
      </c>
      <c r="N134" s="1" t="str">
        <f>IF(G134=Sheet2!$B$18, "Provide expected end date for placement 2"," ")</f>
        <v> </v>
      </c>
      <c r="O134" s="1" t="str">
        <f>IF(G134=Sheet2!$B$18, "Provide Start date for placement 3"," ")</f>
        <v> </v>
      </c>
      <c r="P134" s="1" t="str">
        <f>IF(G134=Sheet2!$B$18, "Provide expected end date for placement 3"," ")</f>
        <v> </v>
      </c>
    </row>
    <row r="135" spans="8:16">
      <c r="H135" s="4"/>
      <c r="I135" s="5" t="str">
        <f>IF(G135=Sheet2!$B$18, "Provide Student Load(%)"," ")</f>
        <v> </v>
      </c>
      <c r="J135" s="1" t="str">
        <f>IF(G135=Sheet2!$B$18, "Provide new expected end date"," ")</f>
        <v> </v>
      </c>
      <c r="K135" s="1" t="str">
        <f>IF(G135=Sheet2!$B$18, "Provide Start date for placement 1"," ")</f>
        <v> </v>
      </c>
      <c r="L135" s="1" t="str">
        <f>IF(G135=Sheet2!$B$18, "Provide End date for Placement 1"," ")</f>
        <v> </v>
      </c>
      <c r="M135" s="1" t="str">
        <f>IF(G135=Sheet2!$B$18, "Provide Start date for placement 2"," ")</f>
        <v> </v>
      </c>
      <c r="N135" s="1" t="str">
        <f>IF(G135=Sheet2!$B$18, "Provide expected end date for placement 2"," ")</f>
        <v> </v>
      </c>
      <c r="O135" s="1" t="str">
        <f>IF(G135=Sheet2!$B$18, "Provide Start date for placement 3"," ")</f>
        <v> </v>
      </c>
      <c r="P135" s="1" t="str">
        <f>IF(G135=Sheet2!$B$18, "Provide expected end date for placement 3"," ")</f>
        <v> </v>
      </c>
    </row>
    <row r="136" spans="8:16">
      <c r="H136" s="4"/>
      <c r="I136" s="5" t="str">
        <f>IF(G136=Sheet2!$B$18, "Provide Student Load(%)"," ")</f>
        <v> </v>
      </c>
      <c r="J136" s="1" t="str">
        <f>IF(G136=Sheet2!$B$18, "Provide new expected end date"," ")</f>
        <v> </v>
      </c>
      <c r="K136" s="1" t="str">
        <f>IF(G136=Sheet2!$B$18, "Provide Start date for placement 1"," ")</f>
        <v> </v>
      </c>
      <c r="L136" s="1" t="str">
        <f>IF(G136=Sheet2!$B$18, "Provide End date for Placement 1"," ")</f>
        <v> </v>
      </c>
      <c r="M136" s="1" t="str">
        <f>IF(G136=Sheet2!$B$18, "Provide Start date for placement 2"," ")</f>
        <v> </v>
      </c>
      <c r="N136" s="1" t="str">
        <f>IF(G136=Sheet2!$B$18, "Provide expected end date for placement 2"," ")</f>
        <v> </v>
      </c>
      <c r="O136" s="1" t="str">
        <f>IF(G136=Sheet2!$B$18, "Provide Start date for placement 3"," ")</f>
        <v> </v>
      </c>
      <c r="P136" s="1" t="str">
        <f>IF(G136=Sheet2!$B$18, "Provide expected end date for placement 3"," ")</f>
        <v> </v>
      </c>
    </row>
    <row r="137" spans="8:16">
      <c r="H137" s="4"/>
      <c r="I137" s="5" t="str">
        <f>IF(G137=Sheet2!$B$18, "Provide Student Load(%)"," ")</f>
        <v> </v>
      </c>
      <c r="J137" s="1" t="str">
        <f>IF(G137=Sheet2!$B$18, "Provide new expected end date"," ")</f>
        <v> </v>
      </c>
      <c r="K137" s="1" t="str">
        <f>IF(G137=Sheet2!$B$18, "Provide Start date for placement 1"," ")</f>
        <v> </v>
      </c>
      <c r="L137" s="1" t="str">
        <f>IF(G137=Sheet2!$B$18, "Provide End date for Placement 1"," ")</f>
        <v> </v>
      </c>
      <c r="M137" s="1" t="str">
        <f>IF(G137=Sheet2!$B$18, "Provide Start date for placement 2"," ")</f>
        <v> </v>
      </c>
      <c r="N137" s="1" t="str">
        <f>IF(G137=Sheet2!$B$18, "Provide expected end date for placement 2"," ")</f>
        <v> </v>
      </c>
      <c r="O137" s="1" t="str">
        <f>IF(G137=Sheet2!$B$18, "Provide Start date for placement 3"," ")</f>
        <v> </v>
      </c>
      <c r="P137" s="1" t="str">
        <f>IF(G137=Sheet2!$B$18, "Provide expected end date for placement 3"," ")</f>
        <v> </v>
      </c>
    </row>
    <row r="138" spans="8:16">
      <c r="H138" s="4"/>
      <c r="I138" s="5" t="str">
        <f>IF(G138=Sheet2!$B$18, "Provide Student Load(%)"," ")</f>
        <v> </v>
      </c>
      <c r="J138" s="1" t="str">
        <f>IF(G138=Sheet2!$B$18, "Provide new expected end date"," ")</f>
        <v> </v>
      </c>
      <c r="K138" s="1" t="str">
        <f>IF(G138=Sheet2!$B$18, "Provide Start date for placement 1"," ")</f>
        <v> </v>
      </c>
      <c r="L138" s="1" t="str">
        <f>IF(G138=Sheet2!$B$18, "Provide End date for Placement 1"," ")</f>
        <v> </v>
      </c>
      <c r="M138" s="1" t="str">
        <f>IF(G138=Sheet2!$B$18, "Provide Start date for placement 2"," ")</f>
        <v> </v>
      </c>
      <c r="N138" s="1" t="str">
        <f>IF(G138=Sheet2!$B$18, "Provide expected end date for placement 2"," ")</f>
        <v> </v>
      </c>
      <c r="O138" s="1" t="str">
        <f>IF(G138=Sheet2!$B$18, "Provide Start date for placement 3"," ")</f>
        <v> </v>
      </c>
      <c r="P138" s="1" t="str">
        <f>IF(G138=Sheet2!$B$18, "Provide expected end date for placement 3"," ")</f>
        <v> </v>
      </c>
    </row>
    <row r="139" spans="8:16">
      <c r="H139" s="4"/>
      <c r="I139" s="5" t="str">
        <f>IF(G139=Sheet2!$B$18, "Provide Student Load(%)"," ")</f>
        <v> </v>
      </c>
      <c r="J139" s="1" t="str">
        <f>IF(G139=Sheet2!$B$18, "Provide new expected end date"," ")</f>
        <v> </v>
      </c>
      <c r="K139" s="1" t="str">
        <f>IF(G139=Sheet2!$B$18, "Provide Start date for placement 1"," ")</f>
        <v> </v>
      </c>
      <c r="L139" s="1" t="str">
        <f>IF(G139=Sheet2!$B$18, "Provide End date for Placement 1"," ")</f>
        <v> </v>
      </c>
      <c r="M139" s="1" t="str">
        <f>IF(G139=Sheet2!$B$18, "Provide Start date for placement 2"," ")</f>
        <v> </v>
      </c>
      <c r="N139" s="1" t="str">
        <f>IF(G139=Sheet2!$B$18, "Provide expected end date for placement 2"," ")</f>
        <v> </v>
      </c>
      <c r="O139" s="1" t="str">
        <f>IF(G139=Sheet2!$B$18, "Provide Start date for placement 3"," ")</f>
        <v> </v>
      </c>
      <c r="P139" s="1" t="str">
        <f>IF(G139=Sheet2!$B$18, "Provide expected end date for placement 3"," ")</f>
        <v> </v>
      </c>
    </row>
    <row r="140" spans="8:16">
      <c r="H140" s="4"/>
      <c r="I140" s="5" t="str">
        <f>IF(G140=Sheet2!$B$18, "Provide Student Load(%)"," ")</f>
        <v> </v>
      </c>
      <c r="J140" s="1" t="str">
        <f>IF(G140=Sheet2!$B$18, "Provide new expected end date"," ")</f>
        <v> </v>
      </c>
      <c r="K140" s="1" t="str">
        <f>IF(G140=Sheet2!$B$18, "Provide Start date for placement 1"," ")</f>
        <v> </v>
      </c>
      <c r="L140" s="1" t="str">
        <f>IF(G140=Sheet2!$B$18, "Provide End date for Placement 1"," ")</f>
        <v> </v>
      </c>
      <c r="M140" s="1" t="str">
        <f>IF(G140=Sheet2!$B$18, "Provide Start date for placement 2"," ")</f>
        <v> </v>
      </c>
      <c r="N140" s="1" t="str">
        <f>IF(G140=Sheet2!$B$18, "Provide expected end date for placement 2"," ")</f>
        <v> </v>
      </c>
      <c r="O140" s="1" t="str">
        <f>IF(G140=Sheet2!$B$18, "Provide Start date for placement 3"," ")</f>
        <v> </v>
      </c>
      <c r="P140" s="1" t="str">
        <f>IF(G140=Sheet2!$B$18, "Provide expected end date for placement 3"," ")</f>
        <v> </v>
      </c>
    </row>
    <row r="141" spans="8:16">
      <c r="H141" s="4"/>
      <c r="I141" s="5" t="str">
        <f>IF(G141=Sheet2!$B$18, "Provide Student Load(%)"," ")</f>
        <v> </v>
      </c>
      <c r="J141" s="1" t="str">
        <f>IF(G141=Sheet2!$B$18, "Provide new expected end date"," ")</f>
        <v> </v>
      </c>
      <c r="K141" s="1" t="str">
        <f>IF(G141=Sheet2!$B$18, "Provide Start date for placement 1"," ")</f>
        <v> </v>
      </c>
      <c r="L141" s="1" t="str">
        <f>IF(G141=Sheet2!$B$18, "Provide End date for Placement 1"," ")</f>
        <v> </v>
      </c>
      <c r="M141" s="1" t="str">
        <f>IF(G141=Sheet2!$B$18, "Provide Start date for placement 2"," ")</f>
        <v> </v>
      </c>
      <c r="N141" s="1" t="str">
        <f>IF(G141=Sheet2!$B$18, "Provide expected end date for placement 2"," ")</f>
        <v> </v>
      </c>
      <c r="O141" s="1" t="str">
        <f>IF(G141=Sheet2!$B$18, "Provide Start date for placement 3"," ")</f>
        <v> </v>
      </c>
      <c r="P141" s="1" t="str">
        <f>IF(G141=Sheet2!$B$18, "Provide expected end date for placement 3"," ")</f>
        <v> </v>
      </c>
    </row>
    <row r="142" spans="8:16">
      <c r="H142" s="4"/>
      <c r="I142" s="5" t="str">
        <f>IF(G142=Sheet2!$B$18, "Provide Student Load(%)"," ")</f>
        <v> </v>
      </c>
      <c r="J142" s="1" t="str">
        <f>IF(G142=Sheet2!$B$18, "Provide new expected end date"," ")</f>
        <v> </v>
      </c>
      <c r="K142" s="1" t="str">
        <f>IF(G142=Sheet2!$B$18, "Provide Start date for placement 1"," ")</f>
        <v> </v>
      </c>
      <c r="L142" s="1" t="str">
        <f>IF(G142=Sheet2!$B$18, "Provide End date for Placement 1"," ")</f>
        <v> </v>
      </c>
      <c r="M142" s="1" t="str">
        <f>IF(G142=Sheet2!$B$18, "Provide Start date for placement 2"," ")</f>
        <v> </v>
      </c>
      <c r="N142" s="1" t="str">
        <f>IF(G142=Sheet2!$B$18, "Provide expected end date for placement 2"," ")</f>
        <v> </v>
      </c>
      <c r="O142" s="1" t="str">
        <f>IF(G142=Sheet2!$B$18, "Provide Start date for placement 3"," ")</f>
        <v> </v>
      </c>
      <c r="P142" s="1" t="str">
        <f>IF(G142=Sheet2!$B$18, "Provide expected end date for placement 3"," ")</f>
        <v> </v>
      </c>
    </row>
    <row r="143" spans="8:16">
      <c r="H143" s="4"/>
      <c r="I143" s="5" t="str">
        <f>IF(G143=Sheet2!$B$18, "Provide Student Load(%)"," ")</f>
        <v> </v>
      </c>
      <c r="J143" s="1" t="str">
        <f>IF(G143=Sheet2!$B$18, "Provide new expected end date"," ")</f>
        <v> </v>
      </c>
      <c r="K143" s="1" t="str">
        <f>IF(G143=Sheet2!$B$18, "Provide Start date for placement 1"," ")</f>
        <v> </v>
      </c>
      <c r="L143" s="1" t="str">
        <f>IF(G143=Sheet2!$B$18, "Provide End date for Placement 1"," ")</f>
        <v> </v>
      </c>
      <c r="M143" s="1" t="str">
        <f>IF(G143=Sheet2!$B$18, "Provide Start date for placement 2"," ")</f>
        <v> </v>
      </c>
      <c r="N143" s="1" t="str">
        <f>IF(G143=Sheet2!$B$18, "Provide expected end date for placement 2"," ")</f>
        <v> </v>
      </c>
      <c r="O143" s="1" t="str">
        <f>IF(G143=Sheet2!$B$18, "Provide Start date for placement 3"," ")</f>
        <v> </v>
      </c>
      <c r="P143" s="1" t="str">
        <f>IF(G143=Sheet2!$B$18, "Provide expected end date for placement 3"," ")</f>
        <v> </v>
      </c>
    </row>
    <row r="144" spans="8:16">
      <c r="H144" s="4"/>
      <c r="I144" s="5" t="str">
        <f>IF(G144=Sheet2!$B$18, "Provide Student Load(%)"," ")</f>
        <v> </v>
      </c>
      <c r="J144" s="1" t="str">
        <f>IF(G144=Sheet2!$B$18, "Provide new expected end date"," ")</f>
        <v> </v>
      </c>
      <c r="K144" s="1" t="str">
        <f>IF(G144=Sheet2!$B$18, "Provide Start date for placement 1"," ")</f>
        <v> </v>
      </c>
      <c r="L144" s="1" t="str">
        <f>IF(G144=Sheet2!$B$18, "Provide End date for Placement 1"," ")</f>
        <v> </v>
      </c>
      <c r="M144" s="1" t="str">
        <f>IF(G144=Sheet2!$B$18, "Provide Start date for placement 2"," ")</f>
        <v> </v>
      </c>
      <c r="N144" s="1" t="str">
        <f>IF(G144=Sheet2!$B$18, "Provide expected end date for placement 2"," ")</f>
        <v> </v>
      </c>
      <c r="O144" s="1" t="str">
        <f>IF(G144=Sheet2!$B$18, "Provide Start date for placement 3"," ")</f>
        <v> </v>
      </c>
      <c r="P144" s="1" t="str">
        <f>IF(G144=Sheet2!$B$18, "Provide expected end date for placement 3"," ")</f>
        <v> </v>
      </c>
    </row>
    <row r="145" spans="8:16">
      <c r="H145" s="4"/>
      <c r="I145" s="5" t="str">
        <f>IF(G145=Sheet2!$B$18, "Provide Student Load(%)"," ")</f>
        <v> </v>
      </c>
      <c r="J145" s="1" t="str">
        <f>IF(G145=Sheet2!$B$18, "Provide new expected end date"," ")</f>
        <v> </v>
      </c>
      <c r="K145" s="1" t="str">
        <f>IF(G145=Sheet2!$B$18, "Provide Start date for placement 1"," ")</f>
        <v> </v>
      </c>
      <c r="L145" s="1" t="str">
        <f>IF(G145=Sheet2!$B$18, "Provide End date for Placement 1"," ")</f>
        <v> </v>
      </c>
      <c r="M145" s="1" t="str">
        <f>IF(G145=Sheet2!$B$18, "Provide Start date for placement 2"," ")</f>
        <v> </v>
      </c>
      <c r="N145" s="1" t="str">
        <f>IF(G145=Sheet2!$B$18, "Provide expected end date for placement 2"," ")</f>
        <v> </v>
      </c>
      <c r="O145" s="1" t="str">
        <f>IF(G145=Sheet2!$B$18, "Provide Start date for placement 3"," ")</f>
        <v> </v>
      </c>
      <c r="P145" s="1" t="str">
        <f>IF(G145=Sheet2!$B$18, "Provide expected end date for placement 3"," ")</f>
        <v> </v>
      </c>
    </row>
    <row r="146" spans="8:16">
      <c r="H146" s="4"/>
      <c r="I146" s="5" t="str">
        <f>IF(G146=Sheet2!$B$18, "Provide Student Load(%)"," ")</f>
        <v> </v>
      </c>
      <c r="J146" s="1" t="str">
        <f>IF(G146=Sheet2!$B$18, "Provide new expected end date"," ")</f>
        <v> </v>
      </c>
      <c r="K146" s="1" t="str">
        <f>IF(G146=Sheet2!$B$18, "Provide Start date for placement 1"," ")</f>
        <v> </v>
      </c>
      <c r="L146" s="1" t="str">
        <f>IF(G146=Sheet2!$B$18, "Provide End date for Placement 1"," ")</f>
        <v> </v>
      </c>
      <c r="M146" s="1" t="str">
        <f>IF(G146=Sheet2!$B$18, "Provide Start date for placement 2"," ")</f>
        <v> </v>
      </c>
      <c r="N146" s="1" t="str">
        <f>IF(G146=Sheet2!$B$18, "Provide expected end date for placement 2"," ")</f>
        <v> </v>
      </c>
      <c r="O146" s="1" t="str">
        <f>IF(G146=Sheet2!$B$18, "Provide Start date for placement 3"," ")</f>
        <v> </v>
      </c>
      <c r="P146" s="1" t="str">
        <f>IF(G146=Sheet2!$B$18, "Provide expected end date for placement 3"," ")</f>
        <v> </v>
      </c>
    </row>
    <row r="147" spans="8:16">
      <c r="H147" s="4"/>
      <c r="I147" s="5" t="str">
        <f>IF(G147=Sheet2!$B$18, "Provide Student Load(%)"," ")</f>
        <v> </v>
      </c>
      <c r="J147" s="1" t="str">
        <f>IF(G147=Sheet2!$B$18, "Provide new expected end date"," ")</f>
        <v> </v>
      </c>
      <c r="K147" s="1" t="str">
        <f>IF(G147=Sheet2!$B$18, "Provide Start date for placement 1"," ")</f>
        <v> </v>
      </c>
      <c r="L147" s="1" t="str">
        <f>IF(G147=Sheet2!$B$18, "Provide End date for Placement 1"," ")</f>
        <v> </v>
      </c>
      <c r="M147" s="1" t="str">
        <f>IF(G147=Sheet2!$B$18, "Provide Start date for placement 2"," ")</f>
        <v> </v>
      </c>
      <c r="N147" s="1" t="str">
        <f>IF(G147=Sheet2!$B$18, "Provide expected end date for placement 2"," ")</f>
        <v> </v>
      </c>
      <c r="O147" s="1" t="str">
        <f>IF(G147=Sheet2!$B$18, "Provide Start date for placement 3"," ")</f>
        <v> </v>
      </c>
      <c r="P147" s="1" t="str">
        <f>IF(G147=Sheet2!$B$18, "Provide expected end date for placement 3"," ")</f>
        <v> </v>
      </c>
    </row>
    <row r="148" spans="8:16">
      <c r="H148" s="4"/>
      <c r="I148" s="5" t="str">
        <f>IF(G148=Sheet2!$B$18, "Provide Student Load(%)"," ")</f>
        <v> </v>
      </c>
      <c r="J148" s="1" t="str">
        <f>IF(G148=Sheet2!$B$18, "Provide new expected end date"," ")</f>
        <v> </v>
      </c>
      <c r="K148" s="1" t="str">
        <f>IF(G148=Sheet2!$B$18, "Provide Start date for placement 1"," ")</f>
        <v> </v>
      </c>
      <c r="L148" s="1" t="str">
        <f>IF(G148=Sheet2!$B$18, "Provide End date for Placement 1"," ")</f>
        <v> </v>
      </c>
      <c r="M148" s="1" t="str">
        <f>IF(G148=Sheet2!$B$18, "Provide Start date for placement 2"," ")</f>
        <v> </v>
      </c>
      <c r="N148" s="1" t="str">
        <f>IF(G148=Sheet2!$B$18, "Provide expected end date for placement 2"," ")</f>
        <v> </v>
      </c>
      <c r="O148" s="1" t="str">
        <f>IF(G148=Sheet2!$B$18, "Provide Start date for placement 3"," ")</f>
        <v> </v>
      </c>
      <c r="P148" s="1" t="str">
        <f>IF(G148=Sheet2!$B$18, "Provide expected end date for placement 3"," ")</f>
        <v> </v>
      </c>
    </row>
    <row r="149" spans="8:16">
      <c r="H149" s="4"/>
      <c r="I149" s="5" t="str">
        <f>IF(G149=Sheet2!$B$18, "Provide Student Load(%)"," ")</f>
        <v> </v>
      </c>
      <c r="J149" s="1" t="str">
        <f>IF(G149=Sheet2!$B$18, "Provide new expected end date"," ")</f>
        <v> </v>
      </c>
      <c r="K149" s="1" t="str">
        <f>IF(G149=Sheet2!$B$18, "Provide Start date for placement 1"," ")</f>
        <v> </v>
      </c>
      <c r="L149" s="1" t="str">
        <f>IF(G149=Sheet2!$B$18, "Provide End date for Placement 1"," ")</f>
        <v> </v>
      </c>
      <c r="M149" s="1" t="str">
        <f>IF(G149=Sheet2!$B$18, "Provide Start date for placement 2"," ")</f>
        <v> </v>
      </c>
      <c r="N149" s="1" t="str">
        <f>IF(G149=Sheet2!$B$18, "Provide expected end date for placement 2"," ")</f>
        <v> </v>
      </c>
      <c r="O149" s="1" t="str">
        <f>IF(G149=Sheet2!$B$18, "Provide Start date for placement 3"," ")</f>
        <v> </v>
      </c>
      <c r="P149" s="1" t="str">
        <f>IF(G149=Sheet2!$B$18, "Provide expected end date for placement 3"," ")</f>
        <v> </v>
      </c>
    </row>
    <row r="150" spans="8:16">
      <c r="H150" s="4"/>
      <c r="I150" s="5" t="str">
        <f>IF(G150=Sheet2!$B$18, "Provide Student Load(%)"," ")</f>
        <v> </v>
      </c>
      <c r="J150" s="1" t="str">
        <f>IF(G150=Sheet2!$B$18, "Provide new expected end date"," ")</f>
        <v> </v>
      </c>
      <c r="K150" s="1" t="str">
        <f>IF(G150=Sheet2!$B$18, "Provide Start date for placement 1"," ")</f>
        <v> </v>
      </c>
      <c r="L150" s="1" t="str">
        <f>IF(G150=Sheet2!$B$18, "Provide End date for Placement 1"," ")</f>
        <v> </v>
      </c>
      <c r="M150" s="1" t="str">
        <f>IF(G150=Sheet2!$B$18, "Provide Start date for placement 2"," ")</f>
        <v> </v>
      </c>
      <c r="N150" s="1" t="str">
        <f>IF(G150=Sheet2!$B$18, "Provide expected end date for placement 2"," ")</f>
        <v> </v>
      </c>
      <c r="O150" s="1" t="str">
        <f>IF(G150=Sheet2!$B$18, "Provide Start date for placement 3"," ")</f>
        <v> </v>
      </c>
      <c r="P150" s="1" t="str">
        <f>IF(G150=Sheet2!$B$18, "Provide expected end date for placement 3"," ")</f>
        <v> </v>
      </c>
    </row>
    <row r="151" spans="8:16">
      <c r="H151" s="4"/>
      <c r="I151" s="5" t="str">
        <f>IF(G151=Sheet2!$B$18, "Provide Student Load(%)"," ")</f>
        <v> </v>
      </c>
      <c r="J151" s="1" t="str">
        <f>IF(G151=Sheet2!$B$18, "Provide new expected end date"," ")</f>
        <v> </v>
      </c>
      <c r="K151" s="1" t="str">
        <f>IF(G151=Sheet2!$B$18, "Provide Start date for placement 1"," ")</f>
        <v> </v>
      </c>
      <c r="L151" s="1" t="str">
        <f>IF(G151=Sheet2!$B$18, "Provide End date for Placement 1"," ")</f>
        <v> </v>
      </c>
      <c r="M151" s="1" t="str">
        <f>IF(G151=Sheet2!$B$18, "Provide Start date for placement 2"," ")</f>
        <v> </v>
      </c>
      <c r="N151" s="1" t="str">
        <f>IF(G151=Sheet2!$B$18, "Provide expected end date for placement 2"," ")</f>
        <v> </v>
      </c>
      <c r="O151" s="1" t="str">
        <f>IF(G151=Sheet2!$B$18, "Provide Start date for placement 3"," ")</f>
        <v> </v>
      </c>
      <c r="P151" s="1" t="str">
        <f>IF(G151=Sheet2!$B$18, "Provide expected end date for placement 3"," ")</f>
        <v> </v>
      </c>
    </row>
    <row r="152" spans="8:16">
      <c r="H152" s="4"/>
      <c r="I152" s="5" t="str">
        <f>IF(G152=Sheet2!$B$18, "Provide Student Load(%)"," ")</f>
        <v> </v>
      </c>
      <c r="J152" s="1" t="str">
        <f>IF(G152=Sheet2!$B$18, "Provide new expected end date"," ")</f>
        <v> </v>
      </c>
      <c r="K152" s="1" t="str">
        <f>IF(G152=Sheet2!$B$18, "Provide Start date for placement 1"," ")</f>
        <v> </v>
      </c>
      <c r="L152" s="1" t="str">
        <f>IF(G152=Sheet2!$B$18, "Provide End date for Placement 1"," ")</f>
        <v> </v>
      </c>
      <c r="M152" s="1" t="str">
        <f>IF(G152=Sheet2!$B$18, "Provide Start date for placement 2"," ")</f>
        <v> </v>
      </c>
      <c r="N152" s="1" t="str">
        <f>IF(G152=Sheet2!$B$18, "Provide expected end date for placement 2"," ")</f>
        <v> </v>
      </c>
      <c r="O152" s="1" t="str">
        <f>IF(G152=Sheet2!$B$18, "Provide Start date for placement 3"," ")</f>
        <v> </v>
      </c>
      <c r="P152" s="1" t="str">
        <f>IF(G152=Sheet2!$B$18, "Provide expected end date for placement 3"," ")</f>
        <v> </v>
      </c>
    </row>
    <row r="153" spans="8:16">
      <c r="H153" s="4"/>
      <c r="I153" s="5" t="str">
        <f>IF(G153=Sheet2!$B$18, "Provide Student Load(%)"," ")</f>
        <v> </v>
      </c>
      <c r="J153" s="1" t="str">
        <f>IF(G153=Sheet2!$B$18, "Provide new expected end date"," ")</f>
        <v> </v>
      </c>
      <c r="K153" s="1" t="str">
        <f>IF(G153=Sheet2!$B$18, "Provide Start date for placement 1"," ")</f>
        <v> </v>
      </c>
      <c r="L153" s="1" t="str">
        <f>IF(G153=Sheet2!$B$18, "Provide End date for Placement 1"," ")</f>
        <v> </v>
      </c>
      <c r="M153" s="1" t="str">
        <f>IF(G153=Sheet2!$B$18, "Provide Start date for placement 2"," ")</f>
        <v> </v>
      </c>
      <c r="N153" s="1" t="str">
        <f>IF(G153=Sheet2!$B$18, "Provide expected end date for placement 2"," ")</f>
        <v> </v>
      </c>
      <c r="O153" s="1" t="str">
        <f>IF(G153=Sheet2!$B$18, "Provide Start date for placement 3"," ")</f>
        <v> </v>
      </c>
      <c r="P153" s="1" t="str">
        <f>IF(G153=Sheet2!$B$18, "Provide expected end date for placement 3"," ")</f>
        <v> </v>
      </c>
    </row>
    <row r="154" spans="8:16">
      <c r="H154" s="4"/>
      <c r="I154" s="5" t="str">
        <f>IF(G154=Sheet2!$B$18, "Provide Student Load(%)"," ")</f>
        <v> </v>
      </c>
      <c r="J154" s="1" t="str">
        <f>IF(G154=Sheet2!$B$18, "Provide new expected end date"," ")</f>
        <v> </v>
      </c>
      <c r="K154" s="1" t="str">
        <f>IF(G154=Sheet2!$B$18, "Provide Start date for placement 1"," ")</f>
        <v> </v>
      </c>
      <c r="L154" s="1" t="str">
        <f>IF(G154=Sheet2!$B$18, "Provide End date for Placement 1"," ")</f>
        <v> </v>
      </c>
      <c r="M154" s="1" t="str">
        <f>IF(G154=Sheet2!$B$18, "Provide Start date for placement 2"," ")</f>
        <v> </v>
      </c>
      <c r="N154" s="1" t="str">
        <f>IF(G154=Sheet2!$B$18, "Provide expected end date for placement 2"," ")</f>
        <v> </v>
      </c>
      <c r="O154" s="1" t="str">
        <f>IF(G154=Sheet2!$B$18, "Provide Start date for placement 3"," ")</f>
        <v> </v>
      </c>
      <c r="P154" s="1" t="str">
        <f>IF(G154=Sheet2!$B$18, "Provide expected end date for placement 3"," ")</f>
        <v> </v>
      </c>
    </row>
    <row r="155" spans="8:16">
      <c r="H155" s="4"/>
      <c r="I155" s="5" t="str">
        <f>IF(G155=Sheet2!$B$18, "Provide Student Load(%)"," ")</f>
        <v> </v>
      </c>
      <c r="J155" s="1" t="str">
        <f>IF(G155=Sheet2!$B$18, "Provide new expected end date"," ")</f>
        <v> </v>
      </c>
      <c r="K155" s="1" t="str">
        <f>IF(G155=Sheet2!$B$18, "Provide Start date for placement 1"," ")</f>
        <v> </v>
      </c>
      <c r="L155" s="1" t="str">
        <f>IF(G155=Sheet2!$B$18, "Provide End date for Placement 1"," ")</f>
        <v> </v>
      </c>
      <c r="M155" s="1" t="str">
        <f>IF(G155=Sheet2!$B$18, "Provide Start date for placement 2"," ")</f>
        <v> </v>
      </c>
      <c r="N155" s="1" t="str">
        <f>IF(G155=Sheet2!$B$18, "Provide expected end date for placement 2"," ")</f>
        <v> </v>
      </c>
      <c r="O155" s="1" t="str">
        <f>IF(G155=Sheet2!$B$18, "Provide Start date for placement 3"," ")</f>
        <v> </v>
      </c>
      <c r="P155" s="1" t="str">
        <f>IF(G155=Sheet2!$B$18, "Provide expected end date for placement 3"," ")</f>
        <v> </v>
      </c>
    </row>
    <row r="156" spans="8:16">
      <c r="H156" s="4"/>
      <c r="I156" s="5" t="str">
        <f>IF(G156=Sheet2!$B$18, "Provide Student Load(%)"," ")</f>
        <v> </v>
      </c>
      <c r="J156" s="1" t="str">
        <f>IF(G156=Sheet2!$B$18, "Provide new expected end date"," ")</f>
        <v> </v>
      </c>
      <c r="K156" s="1" t="str">
        <f>IF(G156=Sheet2!$B$18, "Provide Start date for placement 1"," ")</f>
        <v> </v>
      </c>
      <c r="L156" s="1" t="str">
        <f>IF(G156=Sheet2!$B$18, "Provide End date for Placement 1"," ")</f>
        <v> </v>
      </c>
      <c r="M156" s="1" t="str">
        <f>IF(G156=Sheet2!$B$18, "Provide Start date for placement 2"," ")</f>
        <v> </v>
      </c>
      <c r="N156" s="1" t="str">
        <f>IF(G156=Sheet2!$B$18, "Provide expected end date for placement 2"," ")</f>
        <v> </v>
      </c>
      <c r="O156" s="1" t="str">
        <f>IF(G156=Sheet2!$B$18, "Provide Start date for placement 3"," ")</f>
        <v> </v>
      </c>
      <c r="P156" s="1" t="str">
        <f>IF(G156=Sheet2!$B$18, "Provide expected end date for placement 3"," ")</f>
        <v> </v>
      </c>
    </row>
    <row r="157" spans="8:16">
      <c r="H157" s="4"/>
      <c r="I157" s="5" t="str">
        <f>IF(G157=Sheet2!$B$18, "Provide Student Load(%)"," ")</f>
        <v> </v>
      </c>
      <c r="J157" s="1" t="str">
        <f>IF(G157=Sheet2!$B$18, "Provide new expected end date"," ")</f>
        <v> </v>
      </c>
      <c r="K157" s="1" t="str">
        <f>IF(G157=Sheet2!$B$18, "Provide Start date for placement 1"," ")</f>
        <v> </v>
      </c>
      <c r="L157" s="1" t="str">
        <f>IF(G157=Sheet2!$B$18, "Provide End date for Placement 1"," ")</f>
        <v> </v>
      </c>
      <c r="M157" s="1" t="str">
        <f>IF(G157=Sheet2!$B$18, "Provide Start date for placement 2"," ")</f>
        <v> </v>
      </c>
      <c r="N157" s="1" t="str">
        <f>IF(G157=Sheet2!$B$18, "Provide expected end date for placement 2"," ")</f>
        <v> </v>
      </c>
      <c r="O157" s="1" t="str">
        <f>IF(G157=Sheet2!$B$18, "Provide Start date for placement 3"," ")</f>
        <v> </v>
      </c>
      <c r="P157" s="1" t="str">
        <f>IF(G157=Sheet2!$B$18, "Provide expected end date for placement 3"," ")</f>
        <v> </v>
      </c>
    </row>
    <row r="158" spans="8:16">
      <c r="H158" s="4"/>
      <c r="I158" s="5" t="str">
        <f>IF(G158=Sheet2!$B$18, "Provide Student Load(%)"," ")</f>
        <v> </v>
      </c>
      <c r="J158" s="1" t="str">
        <f>IF(G158=Sheet2!$B$18, "Provide new expected end date"," ")</f>
        <v> </v>
      </c>
      <c r="K158" s="1" t="str">
        <f>IF(G158=Sheet2!$B$18, "Provide Start date for placement 1"," ")</f>
        <v> </v>
      </c>
      <c r="L158" s="1" t="str">
        <f>IF(G158=Sheet2!$B$18, "Provide End date for Placement 1"," ")</f>
        <v> </v>
      </c>
      <c r="M158" s="1" t="str">
        <f>IF(G158=Sheet2!$B$18, "Provide Start date for placement 2"," ")</f>
        <v> </v>
      </c>
      <c r="N158" s="1" t="str">
        <f>IF(G158=Sheet2!$B$18, "Provide expected end date for placement 2"," ")</f>
        <v> </v>
      </c>
      <c r="O158" s="1" t="str">
        <f>IF(G158=Sheet2!$B$18, "Provide Start date for placement 3"," ")</f>
        <v> </v>
      </c>
      <c r="P158" s="1" t="str">
        <f>IF(G158=Sheet2!$B$18, "Provide expected end date for placement 3"," ")</f>
        <v> </v>
      </c>
    </row>
    <row r="159" spans="8:16">
      <c r="H159" s="4"/>
      <c r="I159" s="5" t="str">
        <f>IF(G159=Sheet2!$B$18, "Provide Student Load(%)"," ")</f>
        <v> </v>
      </c>
      <c r="J159" s="1" t="str">
        <f>IF(G159=Sheet2!$B$18, "Provide new expected end date"," ")</f>
        <v> </v>
      </c>
      <c r="K159" s="1" t="str">
        <f>IF(G159=Sheet2!$B$18, "Provide Start date for placement 1"," ")</f>
        <v> </v>
      </c>
      <c r="L159" s="1" t="str">
        <f>IF(G159=Sheet2!$B$18, "Provide End date for Placement 1"," ")</f>
        <v> </v>
      </c>
      <c r="M159" s="1" t="str">
        <f>IF(G159=Sheet2!$B$18, "Provide Start date for placement 2"," ")</f>
        <v> </v>
      </c>
      <c r="N159" s="1" t="str">
        <f>IF(G159=Sheet2!$B$18, "Provide expected end date for placement 2"," ")</f>
        <v> </v>
      </c>
      <c r="O159" s="1" t="str">
        <f>IF(G159=Sheet2!$B$18, "Provide Start date for placement 3"," ")</f>
        <v> </v>
      </c>
      <c r="P159" s="1" t="str">
        <f>IF(G159=Sheet2!$B$18, "Provide expected end date for placement 3"," ")</f>
        <v> </v>
      </c>
    </row>
    <row r="160" spans="8:16">
      <c r="H160" s="4"/>
      <c r="I160" s="5" t="str">
        <f>IF(G160=Sheet2!$B$18, "Provide Student Load(%)"," ")</f>
        <v> </v>
      </c>
      <c r="J160" s="1" t="str">
        <f>IF(G160=Sheet2!$B$18, "Provide new expected end date"," ")</f>
        <v> </v>
      </c>
      <c r="K160" s="1" t="str">
        <f>IF(G160=Sheet2!$B$18, "Provide Start date for placement 1"," ")</f>
        <v> </v>
      </c>
      <c r="L160" s="1" t="str">
        <f>IF(G160=Sheet2!$B$18, "Provide End date for Placement 1"," ")</f>
        <v> </v>
      </c>
      <c r="M160" s="1" t="str">
        <f>IF(G160=Sheet2!$B$18, "Provide Start date for placement 2"," ")</f>
        <v> </v>
      </c>
      <c r="N160" s="1" t="str">
        <f>IF(G160=Sheet2!$B$18, "Provide expected end date for placement 2"," ")</f>
        <v> </v>
      </c>
      <c r="O160" s="1" t="str">
        <f>IF(G160=Sheet2!$B$18, "Provide Start date for placement 3"," ")</f>
        <v> </v>
      </c>
      <c r="P160" s="1" t="str">
        <f>IF(G160=Sheet2!$B$18, "Provide expected end date for placement 3"," ")</f>
        <v> </v>
      </c>
    </row>
    <row r="161" spans="8:16">
      <c r="H161" s="4"/>
      <c r="I161" s="5" t="str">
        <f>IF(G161=Sheet2!$B$18, "Provide Student Load(%)"," ")</f>
        <v> </v>
      </c>
      <c r="J161" s="1" t="str">
        <f>IF(G161=Sheet2!$B$18, "Provide new expected end date"," ")</f>
        <v> </v>
      </c>
      <c r="K161" s="1" t="str">
        <f>IF(G161=Sheet2!$B$18, "Provide Start date for placement 1"," ")</f>
        <v> </v>
      </c>
      <c r="L161" s="1" t="str">
        <f>IF(G161=Sheet2!$B$18, "Provide End date for Placement 1"," ")</f>
        <v> </v>
      </c>
      <c r="M161" s="1" t="str">
        <f>IF(G161=Sheet2!$B$18, "Provide Start date for placement 2"," ")</f>
        <v> </v>
      </c>
      <c r="N161" s="1" t="str">
        <f>IF(G161=Sheet2!$B$18, "Provide expected end date for placement 2"," ")</f>
        <v> </v>
      </c>
      <c r="O161" s="1" t="str">
        <f>IF(G161=Sheet2!$B$18, "Provide Start date for placement 3"," ")</f>
        <v> </v>
      </c>
      <c r="P161" s="1" t="str">
        <f>IF(G161=Sheet2!$B$18, "Provide expected end date for placement 3"," ")</f>
        <v> </v>
      </c>
    </row>
    <row r="162" spans="8:16">
      <c r="H162" s="4"/>
      <c r="I162" s="5" t="str">
        <f>IF(G162=Sheet2!$B$18, "Provide Student Load(%)"," ")</f>
        <v> </v>
      </c>
      <c r="J162" s="1" t="str">
        <f>IF(G162=Sheet2!$B$18, "Provide new expected end date"," ")</f>
        <v> </v>
      </c>
      <c r="K162" s="1" t="str">
        <f>IF(G162=Sheet2!$B$18, "Provide Start date for placement 1"," ")</f>
        <v> </v>
      </c>
      <c r="L162" s="1" t="str">
        <f>IF(G162=Sheet2!$B$18, "Provide End date for Placement 1"," ")</f>
        <v> </v>
      </c>
      <c r="M162" s="1" t="str">
        <f>IF(G162=Sheet2!$B$18, "Provide Start date for placement 2"," ")</f>
        <v> </v>
      </c>
      <c r="N162" s="1" t="str">
        <f>IF(G162=Sheet2!$B$18, "Provide expected end date for placement 2"," ")</f>
        <v> </v>
      </c>
      <c r="O162" s="1" t="str">
        <f>IF(G162=Sheet2!$B$18, "Provide Start date for placement 3"," ")</f>
        <v> </v>
      </c>
      <c r="P162" s="1" t="str">
        <f>IF(G162=Sheet2!$B$18, "Provide expected end date for placement 3"," ")</f>
        <v> </v>
      </c>
    </row>
    <row r="163" spans="8:16">
      <c r="H163" s="4"/>
      <c r="I163" s="5" t="str">
        <f>IF(G163=Sheet2!$B$18, "Provide Student Load(%)"," ")</f>
        <v> </v>
      </c>
      <c r="J163" s="1" t="str">
        <f>IF(G163=Sheet2!$B$18, "Provide new expected end date"," ")</f>
        <v> </v>
      </c>
      <c r="K163" s="1" t="str">
        <f>IF(G163=Sheet2!$B$18, "Provide Start date for placement 1"," ")</f>
        <v> </v>
      </c>
      <c r="L163" s="1" t="str">
        <f>IF(G163=Sheet2!$B$18, "Provide End date for Placement 1"," ")</f>
        <v> </v>
      </c>
      <c r="M163" s="1" t="str">
        <f>IF(G163=Sheet2!$B$18, "Provide Start date for placement 2"," ")</f>
        <v> </v>
      </c>
      <c r="N163" s="1" t="str">
        <f>IF(G163=Sheet2!$B$18, "Provide expected end date for placement 2"," ")</f>
        <v> </v>
      </c>
      <c r="O163" s="1" t="str">
        <f>IF(G163=Sheet2!$B$18, "Provide Start date for placement 3"," ")</f>
        <v> </v>
      </c>
      <c r="P163" s="1" t="str">
        <f>IF(G163=Sheet2!$B$18, "Provide expected end date for placement 3"," ")</f>
        <v> </v>
      </c>
    </row>
    <row r="164" spans="8:16">
      <c r="H164" s="4"/>
      <c r="I164" s="5" t="str">
        <f>IF(G164=Sheet2!$B$18, "Provide Student Load(%)"," ")</f>
        <v> </v>
      </c>
      <c r="J164" s="1" t="str">
        <f>IF(G164=Sheet2!$B$18, "Provide new expected end date"," ")</f>
        <v> </v>
      </c>
      <c r="K164" s="1" t="str">
        <f>IF(G164=Sheet2!$B$18, "Provide Start date for placement 1"," ")</f>
        <v> </v>
      </c>
      <c r="L164" s="1" t="str">
        <f>IF(G164=Sheet2!$B$18, "Provide End date for Placement 1"," ")</f>
        <v> </v>
      </c>
      <c r="M164" s="1" t="str">
        <f>IF(G164=Sheet2!$B$18, "Provide Start date for placement 2"," ")</f>
        <v> </v>
      </c>
      <c r="N164" s="1" t="str">
        <f>IF(G164=Sheet2!$B$18, "Provide expected end date for placement 2"," ")</f>
        <v> </v>
      </c>
      <c r="O164" s="1" t="str">
        <f>IF(G164=Sheet2!$B$18, "Provide Start date for placement 3"," ")</f>
        <v> </v>
      </c>
      <c r="P164" s="1" t="str">
        <f>IF(G164=Sheet2!$B$18, "Provide expected end date for placement 3"," ")</f>
        <v> </v>
      </c>
    </row>
    <row r="165" spans="8:16">
      <c r="H165" s="4"/>
      <c r="I165" s="5" t="str">
        <f>IF(G165=Sheet2!$B$18, "Provide Student Load(%)"," ")</f>
        <v> </v>
      </c>
      <c r="J165" s="1" t="str">
        <f>IF(G165=Sheet2!$B$18, "Provide new expected end date"," ")</f>
        <v> </v>
      </c>
      <c r="K165" s="1" t="str">
        <f>IF(G165=Sheet2!$B$18, "Provide Start date for placement 1"," ")</f>
        <v> </v>
      </c>
      <c r="L165" s="1" t="str">
        <f>IF(G165=Sheet2!$B$18, "Provide End date for Placement 1"," ")</f>
        <v> </v>
      </c>
      <c r="M165" s="1" t="str">
        <f>IF(G165=Sheet2!$B$18, "Provide Start date for placement 2"," ")</f>
        <v> </v>
      </c>
      <c r="N165" s="1" t="str">
        <f>IF(G165=Sheet2!$B$18, "Provide expected end date for placement 2"," ")</f>
        <v> </v>
      </c>
      <c r="O165" s="1" t="str">
        <f>IF(G165=Sheet2!$B$18, "Provide Start date for placement 3"," ")</f>
        <v> </v>
      </c>
      <c r="P165" s="1" t="str">
        <f>IF(G165=Sheet2!$B$18, "Provide expected end date for placement 3"," ")</f>
        <v> </v>
      </c>
    </row>
    <row r="166" spans="8:16">
      <c r="H166" s="4"/>
      <c r="I166" s="5" t="str">
        <f>IF(G166=Sheet2!$B$18, "Provide Student Load(%)"," ")</f>
        <v> </v>
      </c>
      <c r="J166" s="1" t="str">
        <f>IF(G166=Sheet2!$B$18, "Provide new expected end date"," ")</f>
        <v> </v>
      </c>
      <c r="K166" s="1" t="str">
        <f>IF(G166=Sheet2!$B$18, "Provide Start date for placement 1"," ")</f>
        <v> </v>
      </c>
      <c r="L166" s="1" t="str">
        <f>IF(G166=Sheet2!$B$18, "Provide End date for Placement 1"," ")</f>
        <v> </v>
      </c>
      <c r="M166" s="1" t="str">
        <f>IF(G166=Sheet2!$B$18, "Provide Start date for placement 2"," ")</f>
        <v> </v>
      </c>
      <c r="N166" s="1" t="str">
        <f>IF(G166=Sheet2!$B$18, "Provide expected end date for placement 2"," ")</f>
        <v> </v>
      </c>
      <c r="O166" s="1" t="str">
        <f>IF(G166=Sheet2!$B$18, "Provide Start date for placement 3"," ")</f>
        <v> </v>
      </c>
      <c r="P166" s="1" t="str">
        <f>IF(G166=Sheet2!$B$18, "Provide expected end date for placement 3"," ")</f>
        <v> </v>
      </c>
    </row>
    <row r="167" spans="8:16">
      <c r="H167" s="4"/>
      <c r="I167" s="5" t="str">
        <f>IF(G167=Sheet2!$B$18, "Provide Student Load(%)"," ")</f>
        <v> </v>
      </c>
      <c r="J167" s="1" t="str">
        <f>IF(G167=Sheet2!$B$18, "Provide new expected end date"," ")</f>
        <v> </v>
      </c>
      <c r="K167" s="1" t="str">
        <f>IF(G167=Sheet2!$B$18, "Provide Start date for placement 1"," ")</f>
        <v> </v>
      </c>
      <c r="L167" s="1" t="str">
        <f>IF(G167=Sheet2!$B$18, "Provide End date for Placement 1"," ")</f>
        <v> </v>
      </c>
      <c r="M167" s="1" t="str">
        <f>IF(G167=Sheet2!$B$18, "Provide Start date for placement 2"," ")</f>
        <v> </v>
      </c>
      <c r="N167" s="1" t="str">
        <f>IF(G167=Sheet2!$B$18, "Provide expected end date for placement 2"," ")</f>
        <v> </v>
      </c>
      <c r="O167" s="1" t="str">
        <f>IF(G167=Sheet2!$B$18, "Provide Start date for placement 3"," ")</f>
        <v> </v>
      </c>
      <c r="P167" s="1" t="str">
        <f>IF(G167=Sheet2!$B$18, "Provide expected end date for placement 3"," ")</f>
        <v> </v>
      </c>
    </row>
    <row r="168" spans="8:16">
      <c r="H168" s="4"/>
      <c r="I168" s="5" t="str">
        <f>IF(G168=Sheet2!$B$18, "Provide Student Load(%)"," ")</f>
        <v> </v>
      </c>
      <c r="J168" s="1" t="str">
        <f>IF(G168=Sheet2!$B$18, "Provide new expected end date"," ")</f>
        <v> </v>
      </c>
      <c r="K168" s="1" t="str">
        <f>IF(G168=Sheet2!$B$18, "Provide Start date for placement 1"," ")</f>
        <v> </v>
      </c>
      <c r="L168" s="1" t="str">
        <f>IF(G168=Sheet2!$B$18, "Provide End date for Placement 1"," ")</f>
        <v> </v>
      </c>
      <c r="M168" s="1" t="str">
        <f>IF(G168=Sheet2!$B$18, "Provide Start date for placement 2"," ")</f>
        <v> </v>
      </c>
      <c r="N168" s="1" t="str">
        <f>IF(G168=Sheet2!$B$18, "Provide expected end date for placement 2"," ")</f>
        <v> </v>
      </c>
      <c r="O168" s="1" t="str">
        <f>IF(G168=Sheet2!$B$18, "Provide Start date for placement 3"," ")</f>
        <v> </v>
      </c>
      <c r="P168" s="1" t="str">
        <f>IF(G168=Sheet2!$B$18, "Provide expected end date for placement 3"," ")</f>
        <v> </v>
      </c>
    </row>
    <row r="169" spans="8:16">
      <c r="H169" s="4"/>
      <c r="I169" s="5" t="str">
        <f>IF(G169=Sheet2!$B$18, "Provide Student Load(%)"," ")</f>
        <v> </v>
      </c>
      <c r="J169" s="1" t="str">
        <f>IF(G169=Sheet2!$B$18, "Provide new expected end date"," ")</f>
        <v> </v>
      </c>
      <c r="K169" s="1" t="str">
        <f>IF(G169=Sheet2!$B$18, "Provide Start date for placement 1"," ")</f>
        <v> </v>
      </c>
      <c r="L169" s="1" t="str">
        <f>IF(G169=Sheet2!$B$18, "Provide End date for Placement 1"," ")</f>
        <v> </v>
      </c>
      <c r="M169" s="1" t="str">
        <f>IF(G169=Sheet2!$B$18, "Provide Start date for placement 2"," ")</f>
        <v> </v>
      </c>
      <c r="N169" s="1" t="str">
        <f>IF(G169=Sheet2!$B$18, "Provide expected end date for placement 2"," ")</f>
        <v> </v>
      </c>
      <c r="O169" s="1" t="str">
        <f>IF(G169=Sheet2!$B$18, "Provide Start date for placement 3"," ")</f>
        <v> </v>
      </c>
      <c r="P169" s="1" t="str">
        <f>IF(G169=Sheet2!$B$18, "Provide expected end date for placement 3"," ")</f>
        <v> </v>
      </c>
    </row>
    <row r="170" spans="8:16">
      <c r="H170" s="4"/>
      <c r="I170" s="5" t="str">
        <f>IF(G170=Sheet2!$B$18, "Provide Student Load(%)"," ")</f>
        <v> </v>
      </c>
      <c r="J170" s="1" t="str">
        <f>IF(G170=Sheet2!$B$18, "Provide new expected end date"," ")</f>
        <v> </v>
      </c>
      <c r="K170" s="1" t="str">
        <f>IF(G170=Sheet2!$B$18, "Provide Start date for placement 1"," ")</f>
        <v> </v>
      </c>
      <c r="L170" s="1" t="str">
        <f>IF(G170=Sheet2!$B$18, "Provide End date for Placement 1"," ")</f>
        <v> </v>
      </c>
      <c r="M170" s="1" t="str">
        <f>IF(G170=Sheet2!$B$18, "Provide Start date for placement 2"," ")</f>
        <v> </v>
      </c>
      <c r="N170" s="1" t="str">
        <f>IF(G170=Sheet2!$B$18, "Provide expected end date for placement 2"," ")</f>
        <v> </v>
      </c>
      <c r="O170" s="1" t="str">
        <f>IF(G170=Sheet2!$B$18, "Provide Start date for placement 3"," ")</f>
        <v> </v>
      </c>
      <c r="P170" s="1" t="str">
        <f>IF(G170=Sheet2!$B$18, "Provide expected end date for placement 3"," ")</f>
        <v> </v>
      </c>
    </row>
    <row r="171" spans="8:16">
      <c r="H171" s="4"/>
      <c r="I171" s="5" t="str">
        <f>IF(G171=Sheet2!$B$18, "Provide Student Load(%)"," ")</f>
        <v> </v>
      </c>
      <c r="J171" s="1" t="str">
        <f>IF(G171=Sheet2!$B$18, "Provide new expected end date"," ")</f>
        <v> </v>
      </c>
      <c r="K171" s="1" t="str">
        <f>IF(G171=Sheet2!$B$18, "Provide Start date for placement 1"," ")</f>
        <v> </v>
      </c>
      <c r="L171" s="1" t="str">
        <f>IF(G171=Sheet2!$B$18, "Provide End date for Placement 1"," ")</f>
        <v> </v>
      </c>
      <c r="M171" s="1" t="str">
        <f>IF(G171=Sheet2!$B$18, "Provide Start date for placement 2"," ")</f>
        <v> </v>
      </c>
      <c r="N171" s="1" t="str">
        <f>IF(G171=Sheet2!$B$18, "Provide expected end date for placement 2"," ")</f>
        <v> </v>
      </c>
      <c r="O171" s="1" t="str">
        <f>IF(G171=Sheet2!$B$18, "Provide Start date for placement 3"," ")</f>
        <v> </v>
      </c>
      <c r="P171" s="1" t="str">
        <f>IF(G171=Sheet2!$B$18, "Provide expected end date for placement 3"," ")</f>
        <v> </v>
      </c>
    </row>
    <row r="172" spans="8:16">
      <c r="H172" s="4"/>
      <c r="I172" s="5" t="str">
        <f>IF(G172=Sheet2!$B$18, "Provide Student Load(%)"," ")</f>
        <v> </v>
      </c>
      <c r="J172" s="1" t="str">
        <f>IF(G172=Sheet2!$B$18, "Provide new expected end date"," ")</f>
        <v> </v>
      </c>
      <c r="K172" s="1" t="str">
        <f>IF(G172=Sheet2!$B$18, "Provide Start date for placement 1"," ")</f>
        <v> </v>
      </c>
      <c r="L172" s="1" t="str">
        <f>IF(G172=Sheet2!$B$18, "Provide End date for Placement 1"," ")</f>
        <v> </v>
      </c>
      <c r="M172" s="1" t="str">
        <f>IF(G172=Sheet2!$B$18, "Provide Start date for placement 2"," ")</f>
        <v> </v>
      </c>
      <c r="N172" s="1" t="str">
        <f>IF(G172=Sheet2!$B$18, "Provide expected end date for placement 2"," ")</f>
        <v> </v>
      </c>
      <c r="O172" s="1" t="str">
        <f>IF(G172=Sheet2!$B$18, "Provide Start date for placement 3"," ")</f>
        <v> </v>
      </c>
      <c r="P172" s="1" t="str">
        <f>IF(G172=Sheet2!$B$18, "Provide expected end date for placement 3"," ")</f>
        <v> </v>
      </c>
    </row>
    <row r="173" spans="8:16">
      <c r="H173" s="4"/>
      <c r="I173" s="5" t="str">
        <f>IF(G173=Sheet2!$B$18, "Provide Student Load(%)"," ")</f>
        <v> </v>
      </c>
      <c r="J173" s="1" t="str">
        <f>IF(G173=Sheet2!$B$18, "Provide new expected end date"," ")</f>
        <v> </v>
      </c>
      <c r="K173" s="1" t="str">
        <f>IF(G173=Sheet2!$B$18, "Provide Start date for placement 1"," ")</f>
        <v> </v>
      </c>
      <c r="L173" s="1" t="str">
        <f>IF(G173=Sheet2!$B$18, "Provide End date for Placement 1"," ")</f>
        <v> </v>
      </c>
      <c r="M173" s="1" t="str">
        <f>IF(G173=Sheet2!$B$18, "Provide Start date for placement 2"," ")</f>
        <v> </v>
      </c>
      <c r="N173" s="1" t="str">
        <f>IF(G173=Sheet2!$B$18, "Provide expected end date for placement 2"," ")</f>
        <v> </v>
      </c>
      <c r="O173" s="1" t="str">
        <f>IF(G173=Sheet2!$B$18, "Provide Start date for placement 3"," ")</f>
        <v> </v>
      </c>
      <c r="P173" s="1" t="str">
        <f>IF(G173=Sheet2!$B$18, "Provide expected end date for placement 3"," ")</f>
        <v> </v>
      </c>
    </row>
    <row r="174" spans="8:16">
      <c r="H174" s="4"/>
      <c r="I174" s="5" t="str">
        <f>IF(G174=Sheet2!$B$18, "Provide Student Load(%)"," ")</f>
        <v> </v>
      </c>
      <c r="J174" s="1" t="str">
        <f>IF(G174=Sheet2!$B$18, "Provide new expected end date"," ")</f>
        <v> </v>
      </c>
      <c r="K174" s="1" t="str">
        <f>IF(G174=Sheet2!$B$18, "Provide Start date for placement 1"," ")</f>
        <v> </v>
      </c>
      <c r="L174" s="1" t="str">
        <f>IF(G174=Sheet2!$B$18, "Provide End date for Placement 1"," ")</f>
        <v> </v>
      </c>
      <c r="M174" s="1" t="str">
        <f>IF(G174=Sheet2!$B$18, "Provide Start date for placement 2"," ")</f>
        <v> </v>
      </c>
      <c r="N174" s="1" t="str">
        <f>IF(G174=Sheet2!$B$18, "Provide expected end date for placement 2"," ")</f>
        <v> </v>
      </c>
      <c r="O174" s="1" t="str">
        <f>IF(G174=Sheet2!$B$18, "Provide Start date for placement 3"," ")</f>
        <v> </v>
      </c>
      <c r="P174" s="1" t="str">
        <f>IF(G174=Sheet2!$B$18, "Provide expected end date for placement 3"," ")</f>
        <v> </v>
      </c>
    </row>
    <row r="175" spans="8:16">
      <c r="H175" s="4"/>
      <c r="I175" s="5" t="str">
        <f>IF(G175=Sheet2!$B$18, "Provide Student Load(%)"," ")</f>
        <v> </v>
      </c>
      <c r="J175" s="1" t="str">
        <f>IF(G175=Sheet2!$B$18, "Provide new expected end date"," ")</f>
        <v> </v>
      </c>
      <c r="K175" s="1" t="str">
        <f>IF(G175=Sheet2!$B$18, "Provide Start date for placement 1"," ")</f>
        <v> </v>
      </c>
      <c r="L175" s="1" t="str">
        <f>IF(G175=Sheet2!$B$18, "Provide End date for Placement 1"," ")</f>
        <v> </v>
      </c>
      <c r="M175" s="1" t="str">
        <f>IF(G175=Sheet2!$B$18, "Provide Start date for placement 2"," ")</f>
        <v> </v>
      </c>
      <c r="N175" s="1" t="str">
        <f>IF(G175=Sheet2!$B$18, "Provide expected end date for placement 2"," ")</f>
        <v> </v>
      </c>
      <c r="O175" s="1" t="str">
        <f>IF(G175=Sheet2!$B$18, "Provide Start date for placement 3"," ")</f>
        <v> </v>
      </c>
      <c r="P175" s="1" t="str">
        <f>IF(G175=Sheet2!$B$18, "Provide expected end date for placement 3"," ")</f>
        <v> </v>
      </c>
    </row>
    <row r="176" spans="8:16">
      <c r="H176" s="4"/>
      <c r="I176" s="5" t="str">
        <f>IF(G176=Sheet2!$B$18, "Provide Student Load(%)"," ")</f>
        <v> </v>
      </c>
      <c r="J176" s="1" t="str">
        <f>IF(G176=Sheet2!$B$18, "Provide new expected end date"," ")</f>
        <v> </v>
      </c>
      <c r="K176" s="1" t="str">
        <f>IF(G176=Sheet2!$B$18, "Provide Start date for placement 1"," ")</f>
        <v> </v>
      </c>
      <c r="L176" s="1" t="str">
        <f>IF(G176=Sheet2!$B$18, "Provide End date for Placement 1"," ")</f>
        <v> </v>
      </c>
      <c r="M176" s="1" t="str">
        <f>IF(G176=Sheet2!$B$18, "Provide Start date for placement 2"," ")</f>
        <v> </v>
      </c>
      <c r="N176" s="1" t="str">
        <f>IF(G176=Sheet2!$B$18, "Provide expected end date for placement 2"," ")</f>
        <v> </v>
      </c>
      <c r="O176" s="1" t="str">
        <f>IF(G176=Sheet2!$B$18, "Provide Start date for placement 3"," ")</f>
        <v> </v>
      </c>
      <c r="P176" s="1" t="str">
        <f>IF(G176=Sheet2!$B$18, "Provide expected end date for placement 3"," ")</f>
        <v> </v>
      </c>
    </row>
    <row r="177" spans="8:16">
      <c r="H177" s="4"/>
      <c r="I177" s="5" t="str">
        <f>IF(G177=Sheet2!$B$18, "Provide Student Load(%)"," ")</f>
        <v> </v>
      </c>
      <c r="J177" s="1" t="str">
        <f>IF(G177=Sheet2!$B$18, "Provide new expected end date"," ")</f>
        <v> </v>
      </c>
      <c r="K177" s="1" t="str">
        <f>IF(G177=Sheet2!$B$18, "Provide Start date for placement 1"," ")</f>
        <v> </v>
      </c>
      <c r="L177" s="1" t="str">
        <f>IF(G177=Sheet2!$B$18, "Provide End date for Placement 1"," ")</f>
        <v> </v>
      </c>
      <c r="M177" s="1" t="str">
        <f>IF(G177=Sheet2!$B$18, "Provide Start date for placement 2"," ")</f>
        <v> </v>
      </c>
      <c r="N177" s="1" t="str">
        <f>IF(G177=Sheet2!$B$18, "Provide expected end date for placement 2"," ")</f>
        <v> </v>
      </c>
      <c r="O177" s="1" t="str">
        <f>IF(G177=Sheet2!$B$18, "Provide Start date for placement 3"," ")</f>
        <v> </v>
      </c>
      <c r="P177" s="1" t="str">
        <f>IF(G177=Sheet2!$B$18, "Provide expected end date for placement 3"," ")</f>
        <v> </v>
      </c>
    </row>
    <row r="178" spans="8:16">
      <c r="H178" s="4"/>
      <c r="I178" s="5" t="str">
        <f>IF(G178=Sheet2!$B$18, "Provide Student Load(%)"," ")</f>
        <v> </v>
      </c>
      <c r="J178" s="1" t="str">
        <f>IF(G178=Sheet2!$B$18, "Provide new expected end date"," ")</f>
        <v> </v>
      </c>
      <c r="K178" s="1" t="str">
        <f>IF(G178=Sheet2!$B$18, "Provide Start date for placement 1"," ")</f>
        <v> </v>
      </c>
      <c r="L178" s="1" t="str">
        <f>IF(G178=Sheet2!$B$18, "Provide End date for Placement 1"," ")</f>
        <v> </v>
      </c>
      <c r="M178" s="1" t="str">
        <f>IF(G178=Sheet2!$B$18, "Provide Start date for placement 2"," ")</f>
        <v> </v>
      </c>
      <c r="N178" s="1" t="str">
        <f>IF(G178=Sheet2!$B$18, "Provide expected end date for placement 2"," ")</f>
        <v> </v>
      </c>
      <c r="O178" s="1" t="str">
        <f>IF(G178=Sheet2!$B$18, "Provide Start date for placement 3"," ")</f>
        <v> </v>
      </c>
      <c r="P178" s="1" t="str">
        <f>IF(G178=Sheet2!$B$18, "Provide expected end date for placement 3"," ")</f>
        <v> </v>
      </c>
    </row>
    <row r="179" spans="8:16">
      <c r="H179" s="4"/>
      <c r="I179" s="5" t="str">
        <f>IF(G179=Sheet2!$B$18, "Provide Student Load(%)"," ")</f>
        <v> </v>
      </c>
      <c r="J179" s="1" t="str">
        <f>IF(G179=Sheet2!$B$18, "Provide new expected end date"," ")</f>
        <v> </v>
      </c>
      <c r="K179" s="1" t="str">
        <f>IF(G179=Sheet2!$B$18, "Provide Start date for placement 1"," ")</f>
        <v> </v>
      </c>
      <c r="L179" s="1" t="str">
        <f>IF(G179=Sheet2!$B$18, "Provide End date for Placement 1"," ")</f>
        <v> </v>
      </c>
      <c r="M179" s="1" t="str">
        <f>IF(G179=Sheet2!$B$18, "Provide Start date for placement 2"," ")</f>
        <v> </v>
      </c>
      <c r="N179" s="1" t="str">
        <f>IF(G179=Sheet2!$B$18, "Provide expected end date for placement 2"," ")</f>
        <v> </v>
      </c>
      <c r="O179" s="1" t="str">
        <f>IF(G179=Sheet2!$B$18, "Provide Start date for placement 3"," ")</f>
        <v> </v>
      </c>
      <c r="P179" s="1" t="str">
        <f>IF(G179=Sheet2!$B$18, "Provide expected end date for placement 3"," ")</f>
        <v> </v>
      </c>
    </row>
    <row r="180" spans="8:16">
      <c r="H180" s="4"/>
      <c r="I180" s="5" t="str">
        <f>IF(G180=Sheet2!$B$18, "Provide Student Load(%)"," ")</f>
        <v> </v>
      </c>
      <c r="J180" s="1" t="str">
        <f>IF(G180=Sheet2!$B$18, "Provide new expected end date"," ")</f>
        <v> </v>
      </c>
      <c r="K180" s="1" t="str">
        <f>IF(G180=Sheet2!$B$18, "Provide Start date for placement 1"," ")</f>
        <v> </v>
      </c>
      <c r="L180" s="1" t="str">
        <f>IF(G180=Sheet2!$B$18, "Provide End date for Placement 1"," ")</f>
        <v> </v>
      </c>
      <c r="M180" s="1" t="str">
        <f>IF(G180=Sheet2!$B$18, "Provide Start date for placement 2"," ")</f>
        <v> </v>
      </c>
      <c r="N180" s="1" t="str">
        <f>IF(G180=Sheet2!$B$18, "Provide expected end date for placement 2"," ")</f>
        <v> </v>
      </c>
      <c r="O180" s="1" t="str">
        <f>IF(G180=Sheet2!$B$18, "Provide Start date for placement 3"," ")</f>
        <v> </v>
      </c>
      <c r="P180" s="1" t="str">
        <f>IF(G180=Sheet2!$B$18, "Provide expected end date for placement 3"," ")</f>
        <v> </v>
      </c>
    </row>
    <row r="181" spans="8:16">
      <c r="H181" s="4"/>
      <c r="I181" s="5" t="str">
        <f>IF(G181=Sheet2!$B$18, "Provide Student Load(%)"," ")</f>
        <v> </v>
      </c>
      <c r="J181" s="1" t="str">
        <f>IF(G181=Sheet2!$B$18, "Provide new expected end date"," ")</f>
        <v> </v>
      </c>
      <c r="K181" s="1" t="str">
        <f>IF(G181=Sheet2!$B$18, "Provide Start date for placement 1"," ")</f>
        <v> </v>
      </c>
      <c r="L181" s="1" t="str">
        <f>IF(G181=Sheet2!$B$18, "Provide End date for Placement 1"," ")</f>
        <v> </v>
      </c>
      <c r="M181" s="1" t="str">
        <f>IF(G181=Sheet2!$B$18, "Provide Start date for placement 2"," ")</f>
        <v> </v>
      </c>
      <c r="N181" s="1" t="str">
        <f>IF(G181=Sheet2!$B$18, "Provide expected end date for placement 2"," ")</f>
        <v> </v>
      </c>
      <c r="O181" s="1" t="str">
        <f>IF(G181=Sheet2!$B$18, "Provide Start date for placement 3"," ")</f>
        <v> </v>
      </c>
      <c r="P181" s="1" t="str">
        <f>IF(G181=Sheet2!$B$18, "Provide expected end date for placement 3"," ")</f>
        <v> </v>
      </c>
    </row>
    <row r="182" spans="8:16">
      <c r="H182" s="4"/>
      <c r="I182" s="5" t="str">
        <f>IF(G182=Sheet2!$B$18, "Provide Student Load(%)"," ")</f>
        <v> </v>
      </c>
      <c r="J182" s="1" t="str">
        <f>IF(G182=Sheet2!$B$18, "Provide new expected end date"," ")</f>
        <v> </v>
      </c>
      <c r="K182" s="1" t="str">
        <f>IF(G182=Sheet2!$B$18, "Provide Start date for placement 1"," ")</f>
        <v> </v>
      </c>
      <c r="L182" s="1" t="str">
        <f>IF(G182=Sheet2!$B$18, "Provide End date for Placement 1"," ")</f>
        <v> </v>
      </c>
      <c r="M182" s="1" t="str">
        <f>IF(G182=Sheet2!$B$18, "Provide Start date for placement 2"," ")</f>
        <v> </v>
      </c>
      <c r="N182" s="1" t="str">
        <f>IF(G182=Sheet2!$B$18, "Provide expected end date for placement 2"," ")</f>
        <v> </v>
      </c>
      <c r="O182" s="1" t="str">
        <f>IF(G182=Sheet2!$B$18, "Provide Start date for placement 3"," ")</f>
        <v> </v>
      </c>
      <c r="P182" s="1" t="str">
        <f>IF(G182=Sheet2!$B$18, "Provide expected end date for placement 3"," ")</f>
        <v> </v>
      </c>
    </row>
    <row r="183" spans="8:16">
      <c r="H183" s="4"/>
      <c r="I183" s="5" t="str">
        <f>IF(G183=Sheet2!$B$18, "Provide Student Load(%)"," ")</f>
        <v> </v>
      </c>
      <c r="J183" s="1" t="str">
        <f>IF(G183=Sheet2!$B$18, "Provide new expected end date"," ")</f>
        <v> </v>
      </c>
      <c r="K183" s="1" t="str">
        <f>IF(G183=Sheet2!$B$18, "Provide Start date for placement 1"," ")</f>
        <v> </v>
      </c>
      <c r="L183" s="1" t="str">
        <f>IF(G183=Sheet2!$B$18, "Provide End date for Placement 1"," ")</f>
        <v> </v>
      </c>
      <c r="M183" s="1" t="str">
        <f>IF(G183=Sheet2!$B$18, "Provide Start date for placement 2"," ")</f>
        <v> </v>
      </c>
      <c r="N183" s="1" t="str">
        <f>IF(G183=Sheet2!$B$18, "Provide expected end date for placement 2"," ")</f>
        <v> </v>
      </c>
      <c r="O183" s="1" t="str">
        <f>IF(G183=Sheet2!$B$18, "Provide Start date for placement 3"," ")</f>
        <v> </v>
      </c>
      <c r="P183" s="1" t="str">
        <f>IF(G183=Sheet2!$B$18, "Provide expected end date for placement 3"," ")</f>
        <v> </v>
      </c>
    </row>
    <row r="184" spans="8:16">
      <c r="H184" s="4"/>
      <c r="I184" s="5" t="str">
        <f>IF(G184=Sheet2!$B$18, "Provide Student Load(%)"," ")</f>
        <v> </v>
      </c>
      <c r="J184" s="1" t="str">
        <f>IF(G184=Sheet2!$B$18, "Provide new expected end date"," ")</f>
        <v> </v>
      </c>
      <c r="K184" s="1" t="str">
        <f>IF(G184=Sheet2!$B$18, "Provide Start date for placement 1"," ")</f>
        <v> </v>
      </c>
      <c r="L184" s="1" t="str">
        <f>IF(G184=Sheet2!$B$18, "Provide End date for Placement 1"," ")</f>
        <v> </v>
      </c>
      <c r="M184" s="1" t="str">
        <f>IF(G184=Sheet2!$B$18, "Provide Start date for placement 2"," ")</f>
        <v> </v>
      </c>
      <c r="N184" s="1" t="str">
        <f>IF(G184=Sheet2!$B$18, "Provide expected end date for placement 2"," ")</f>
        <v> </v>
      </c>
      <c r="O184" s="1" t="str">
        <f>IF(G184=Sheet2!$B$18, "Provide Start date for placement 3"," ")</f>
        <v> </v>
      </c>
      <c r="P184" s="1" t="str">
        <f>IF(G184=Sheet2!$B$18, "Provide expected end date for placement 3"," ")</f>
        <v> </v>
      </c>
    </row>
    <row r="185" spans="8:16">
      <c r="H185" s="4"/>
      <c r="I185" s="5" t="str">
        <f>IF(G185=Sheet2!$B$18, "Provide Student Load(%)"," ")</f>
        <v> </v>
      </c>
      <c r="J185" s="1" t="str">
        <f>IF(G185=Sheet2!$B$18, "Provide new expected end date"," ")</f>
        <v> </v>
      </c>
      <c r="K185" s="1" t="str">
        <f>IF(G185=Sheet2!$B$18, "Provide Start date for placement 1"," ")</f>
        <v> </v>
      </c>
      <c r="L185" s="1" t="str">
        <f>IF(G185=Sheet2!$B$18, "Provide End date for Placement 1"," ")</f>
        <v> </v>
      </c>
      <c r="M185" s="1" t="str">
        <f>IF(G185=Sheet2!$B$18, "Provide Start date for placement 2"," ")</f>
        <v> </v>
      </c>
      <c r="N185" s="1" t="str">
        <f>IF(G185=Sheet2!$B$18, "Provide expected end date for placement 2"," ")</f>
        <v> </v>
      </c>
      <c r="O185" s="1" t="str">
        <f>IF(G185=Sheet2!$B$18, "Provide Start date for placement 3"," ")</f>
        <v> </v>
      </c>
      <c r="P185" s="1" t="str">
        <f>IF(G185=Sheet2!$B$18, "Provide expected end date for placement 3"," ")</f>
        <v> </v>
      </c>
    </row>
    <row r="186" spans="8:16">
      <c r="H186" s="4"/>
      <c r="I186" s="5" t="str">
        <f>IF(G186=Sheet2!$B$18, "Provide Student Load(%)"," ")</f>
        <v> </v>
      </c>
      <c r="J186" s="1" t="str">
        <f>IF(G186=Sheet2!$B$18, "Provide new expected end date"," ")</f>
        <v> </v>
      </c>
      <c r="K186" s="1" t="str">
        <f>IF(G186=Sheet2!$B$18, "Provide Start date for placement 1"," ")</f>
        <v> </v>
      </c>
      <c r="L186" s="1" t="str">
        <f>IF(G186=Sheet2!$B$18, "Provide End date for Placement 1"," ")</f>
        <v> </v>
      </c>
      <c r="M186" s="1" t="str">
        <f>IF(G186=Sheet2!$B$18, "Provide Start date for placement 2"," ")</f>
        <v> </v>
      </c>
      <c r="N186" s="1" t="str">
        <f>IF(G186=Sheet2!$B$18, "Provide expected end date for placement 2"," ")</f>
        <v> </v>
      </c>
      <c r="O186" s="1" t="str">
        <f>IF(G186=Sheet2!$B$18, "Provide Start date for placement 3"," ")</f>
        <v> </v>
      </c>
      <c r="P186" s="1" t="str">
        <f>IF(G186=Sheet2!$B$18, "Provide expected end date for placement 3"," ")</f>
        <v> </v>
      </c>
    </row>
    <row r="187" spans="8:16">
      <c r="H187" s="4"/>
      <c r="I187" s="5" t="str">
        <f>IF(G187=Sheet2!$B$18, "Provide Student Load(%)"," ")</f>
        <v> </v>
      </c>
      <c r="J187" s="1" t="str">
        <f>IF(G187=Sheet2!$B$18, "Provide new expected end date"," ")</f>
        <v> </v>
      </c>
      <c r="K187" s="1" t="str">
        <f>IF(G187=Sheet2!$B$18, "Provide Start date for placement 1"," ")</f>
        <v> </v>
      </c>
      <c r="L187" s="1" t="str">
        <f>IF(G187=Sheet2!$B$18, "Provide End date for Placement 1"," ")</f>
        <v> </v>
      </c>
      <c r="M187" s="1" t="str">
        <f>IF(G187=Sheet2!$B$18, "Provide Start date for placement 2"," ")</f>
        <v> </v>
      </c>
      <c r="N187" s="1" t="str">
        <f>IF(G187=Sheet2!$B$18, "Provide expected end date for placement 2"," ")</f>
        <v> </v>
      </c>
      <c r="O187" s="1" t="str">
        <f>IF(G187=Sheet2!$B$18, "Provide Start date for placement 3"," ")</f>
        <v> </v>
      </c>
      <c r="P187" s="1" t="str">
        <f>IF(G187=Sheet2!$B$18, "Provide expected end date for placement 3"," ")</f>
        <v> </v>
      </c>
    </row>
    <row r="188" spans="8:16">
      <c r="H188" s="4"/>
      <c r="I188" s="5" t="str">
        <f>IF(G188=Sheet2!$B$18, "Provide Student Load(%)"," ")</f>
        <v> </v>
      </c>
      <c r="J188" s="1" t="str">
        <f>IF(G188=Sheet2!$B$18, "Provide new expected end date"," ")</f>
        <v> </v>
      </c>
      <c r="K188" s="1" t="str">
        <f>IF(G188=Sheet2!$B$18, "Provide Start date for placement 1"," ")</f>
        <v> </v>
      </c>
      <c r="L188" s="1" t="str">
        <f>IF(G188=Sheet2!$B$18, "Provide End date for Placement 1"," ")</f>
        <v> </v>
      </c>
      <c r="M188" s="1" t="str">
        <f>IF(G188=Sheet2!$B$18, "Provide Start date for placement 2"," ")</f>
        <v> </v>
      </c>
      <c r="N188" s="1" t="str">
        <f>IF(G188=Sheet2!$B$18, "Provide expected end date for placement 2"," ")</f>
        <v> </v>
      </c>
      <c r="O188" s="1" t="str">
        <f>IF(G188=Sheet2!$B$18, "Provide Start date for placement 3"," ")</f>
        <v> </v>
      </c>
      <c r="P188" s="1" t="str">
        <f>IF(G188=Sheet2!$B$18, "Provide expected end date for placement 3"," ")</f>
        <v> </v>
      </c>
    </row>
    <row r="189" spans="8:16">
      <c r="H189" s="4"/>
      <c r="I189" s="5" t="str">
        <f>IF(G189=Sheet2!$B$18, "Provide Student Load(%)"," ")</f>
        <v> </v>
      </c>
      <c r="J189" s="1" t="str">
        <f>IF(G189=Sheet2!$B$18, "Provide new expected end date"," ")</f>
        <v> </v>
      </c>
      <c r="K189" s="1" t="str">
        <f>IF(G189=Sheet2!$B$18, "Provide Start date for placement 1"," ")</f>
        <v> </v>
      </c>
      <c r="L189" s="1" t="str">
        <f>IF(G189=Sheet2!$B$18, "Provide End date for Placement 1"," ")</f>
        <v> </v>
      </c>
      <c r="M189" s="1" t="str">
        <f>IF(G189=Sheet2!$B$18, "Provide Start date for placement 2"," ")</f>
        <v> </v>
      </c>
      <c r="N189" s="1" t="str">
        <f>IF(G189=Sheet2!$B$18, "Provide expected end date for placement 2"," ")</f>
        <v> </v>
      </c>
      <c r="O189" s="1" t="str">
        <f>IF(G189=Sheet2!$B$18, "Provide Start date for placement 3"," ")</f>
        <v> </v>
      </c>
      <c r="P189" s="1" t="str">
        <f>IF(G189=Sheet2!$B$18, "Provide expected end date for placement 3"," ")</f>
        <v> </v>
      </c>
    </row>
    <row r="190" spans="8:16">
      <c r="H190" s="4"/>
      <c r="I190" s="5" t="str">
        <f>IF(G190=Sheet2!$B$18, "Provide Student Load(%)"," ")</f>
        <v> </v>
      </c>
      <c r="J190" s="1" t="str">
        <f>IF(G190=Sheet2!$B$18, "Provide new expected end date"," ")</f>
        <v> </v>
      </c>
      <c r="K190" s="1" t="str">
        <f>IF(G190=Sheet2!$B$18, "Provide Start date for placement 1"," ")</f>
        <v> </v>
      </c>
      <c r="L190" s="1" t="str">
        <f>IF(G190=Sheet2!$B$18, "Provide End date for Placement 1"," ")</f>
        <v> </v>
      </c>
      <c r="M190" s="1" t="str">
        <f>IF(G190=Sheet2!$B$18, "Provide Start date for placement 2"," ")</f>
        <v> </v>
      </c>
      <c r="N190" s="1" t="str">
        <f>IF(G190=Sheet2!$B$18, "Provide expected end date for placement 2"," ")</f>
        <v> </v>
      </c>
      <c r="O190" s="1" t="str">
        <f>IF(G190=Sheet2!$B$18, "Provide Start date for placement 3"," ")</f>
        <v> </v>
      </c>
      <c r="P190" s="1" t="str">
        <f>IF(G190=Sheet2!$B$18, "Provide expected end date for placement 3"," ")</f>
        <v> </v>
      </c>
    </row>
    <row r="191" spans="8:16">
      <c r="H191" s="4"/>
      <c r="I191" s="5" t="str">
        <f>IF(G191=Sheet2!$B$18, "Provide Student Load(%)"," ")</f>
        <v> </v>
      </c>
      <c r="J191" s="1" t="str">
        <f>IF(G191=Sheet2!$B$18, "Provide new expected end date"," ")</f>
        <v> </v>
      </c>
      <c r="K191" s="1" t="str">
        <f>IF(G191=Sheet2!$B$18, "Provide Start date for placement 1"," ")</f>
        <v> </v>
      </c>
      <c r="L191" s="1" t="str">
        <f>IF(G191=Sheet2!$B$18, "Provide End date for Placement 1"," ")</f>
        <v> </v>
      </c>
      <c r="M191" s="1" t="str">
        <f>IF(G191=Sheet2!$B$18, "Provide Start date for placement 2"," ")</f>
        <v> </v>
      </c>
      <c r="N191" s="1" t="str">
        <f>IF(G191=Sheet2!$B$18, "Provide expected end date for placement 2"," ")</f>
        <v> </v>
      </c>
      <c r="O191" s="1" t="str">
        <f>IF(G191=Sheet2!$B$18, "Provide Start date for placement 3"," ")</f>
        <v> </v>
      </c>
      <c r="P191" s="1" t="str">
        <f>IF(G191=Sheet2!$B$18, "Provide expected end date for placement 3"," ")</f>
        <v> </v>
      </c>
    </row>
    <row r="192" spans="8:16">
      <c r="H192" s="4"/>
      <c r="I192" s="5" t="str">
        <f>IF(G192=Sheet2!$B$18, "Provide Student Load(%)"," ")</f>
        <v> </v>
      </c>
      <c r="J192" s="1" t="str">
        <f>IF(G192=Sheet2!$B$18, "Provide new expected end date"," ")</f>
        <v> </v>
      </c>
      <c r="K192" s="1" t="str">
        <f>IF(G192=Sheet2!$B$18, "Provide Start date for placement 1"," ")</f>
        <v> </v>
      </c>
      <c r="L192" s="1" t="str">
        <f>IF(G192=Sheet2!$B$18, "Provide End date for Placement 1"," ")</f>
        <v> </v>
      </c>
      <c r="M192" s="1" t="str">
        <f>IF(G192=Sheet2!$B$18, "Provide Start date for placement 2"," ")</f>
        <v> </v>
      </c>
      <c r="N192" s="1" t="str">
        <f>IF(G192=Sheet2!$B$18, "Provide expected end date for placement 2"," ")</f>
        <v> </v>
      </c>
      <c r="O192" s="1" t="str">
        <f>IF(G192=Sheet2!$B$18, "Provide Start date for placement 3"," ")</f>
        <v> </v>
      </c>
      <c r="P192" s="1" t="str">
        <f>IF(G192=Sheet2!$B$18, "Provide expected end date for placement 3"," ")</f>
        <v> </v>
      </c>
    </row>
    <row r="193" spans="8:16">
      <c r="H193" s="4"/>
      <c r="I193" s="5" t="str">
        <f>IF(G193=Sheet2!$B$18, "Provide Student Load(%)"," ")</f>
        <v> </v>
      </c>
      <c r="J193" s="1" t="str">
        <f>IF(G193=Sheet2!$B$18, "Provide new expected end date"," ")</f>
        <v> </v>
      </c>
      <c r="K193" s="1" t="str">
        <f>IF(G193=Sheet2!$B$18, "Provide Start date for placement 1"," ")</f>
        <v> </v>
      </c>
      <c r="L193" s="1" t="str">
        <f>IF(G193=Sheet2!$B$18, "Provide End date for Placement 1"," ")</f>
        <v> </v>
      </c>
      <c r="M193" s="1" t="str">
        <f>IF(G193=Sheet2!$B$18, "Provide Start date for placement 2"," ")</f>
        <v> </v>
      </c>
      <c r="N193" s="1" t="str">
        <f>IF(G193=Sheet2!$B$18, "Provide expected end date for placement 2"," ")</f>
        <v> </v>
      </c>
      <c r="O193" s="1" t="str">
        <f>IF(G193=Sheet2!$B$18, "Provide Start date for placement 3"," ")</f>
        <v> </v>
      </c>
      <c r="P193" s="1" t="str">
        <f>IF(G193=Sheet2!$B$18, "Provide expected end date for placement 3"," ")</f>
        <v> </v>
      </c>
    </row>
    <row r="194" spans="8:16">
      <c r="H194" s="4"/>
      <c r="I194" s="5" t="str">
        <f>IF(G194=Sheet2!$B$18, "Provide Student Load(%)"," ")</f>
        <v> </v>
      </c>
      <c r="J194" s="1" t="str">
        <f>IF(G194=Sheet2!$B$18, "Provide new expected end date"," ")</f>
        <v> </v>
      </c>
      <c r="K194" s="1" t="str">
        <f>IF(G194=Sheet2!$B$18, "Provide Start date for placement 1"," ")</f>
        <v> </v>
      </c>
      <c r="L194" s="1" t="str">
        <f>IF(G194=Sheet2!$B$18, "Provide End date for Placement 1"," ")</f>
        <v> </v>
      </c>
      <c r="M194" s="1" t="str">
        <f>IF(G194=Sheet2!$B$18, "Provide Start date for placement 2"," ")</f>
        <v> </v>
      </c>
      <c r="N194" s="1" t="str">
        <f>IF(G194=Sheet2!$B$18, "Provide expected end date for placement 2"," ")</f>
        <v> </v>
      </c>
      <c r="O194" s="1" t="str">
        <f>IF(G194=Sheet2!$B$18, "Provide Start date for placement 3"," ")</f>
        <v> </v>
      </c>
      <c r="P194" s="1" t="str">
        <f>IF(G194=Sheet2!$B$18, "Provide expected end date for placement 3"," ")</f>
        <v> </v>
      </c>
    </row>
    <row r="195" spans="8:16">
      <c r="H195" s="4"/>
      <c r="I195" s="5" t="str">
        <f>IF(G195=Sheet2!$B$18, "Provide Student Load(%)"," ")</f>
        <v> </v>
      </c>
      <c r="J195" s="1" t="str">
        <f>IF(G195=Sheet2!$B$18, "Provide new expected end date"," ")</f>
        <v> </v>
      </c>
      <c r="K195" s="1" t="str">
        <f>IF(G195=Sheet2!$B$18, "Provide Start date for placement 1"," ")</f>
        <v> </v>
      </c>
      <c r="L195" s="1" t="str">
        <f>IF(G195=Sheet2!$B$18, "Provide End date for Placement 1"," ")</f>
        <v> </v>
      </c>
      <c r="M195" s="1" t="str">
        <f>IF(G195=Sheet2!$B$18, "Provide Start date for placement 2"," ")</f>
        <v> </v>
      </c>
      <c r="N195" s="1" t="str">
        <f>IF(G195=Sheet2!$B$18, "Provide expected end date for placement 2"," ")</f>
        <v> </v>
      </c>
      <c r="O195" s="1" t="str">
        <f>IF(G195=Sheet2!$B$18, "Provide Start date for placement 3"," ")</f>
        <v> </v>
      </c>
      <c r="P195" s="1" t="str">
        <f>IF(G195=Sheet2!$B$18, "Provide expected end date for placement 3"," ")</f>
        <v> </v>
      </c>
    </row>
    <row r="196" spans="8:16">
      <c r="H196" s="4"/>
      <c r="I196" s="5" t="str">
        <f>IF(G196=Sheet2!$B$18, "Provide Student Load(%)"," ")</f>
        <v> </v>
      </c>
      <c r="J196" s="1" t="str">
        <f>IF(G196=Sheet2!$B$18, "Provide new expected end date"," ")</f>
        <v> </v>
      </c>
      <c r="K196" s="1" t="str">
        <f>IF(G196=Sheet2!$B$18, "Provide Start date for placement 1"," ")</f>
        <v> </v>
      </c>
      <c r="L196" s="1" t="str">
        <f>IF(G196=Sheet2!$B$18, "Provide End date for Placement 1"," ")</f>
        <v> </v>
      </c>
      <c r="M196" s="1" t="str">
        <f>IF(G196=Sheet2!$B$18, "Provide Start date for placement 2"," ")</f>
        <v> </v>
      </c>
      <c r="N196" s="1" t="str">
        <f>IF(G196=Sheet2!$B$18, "Provide expected end date for placement 2"," ")</f>
        <v> </v>
      </c>
      <c r="O196" s="1" t="str">
        <f>IF(G196=Sheet2!$B$18, "Provide Start date for placement 3"," ")</f>
        <v> </v>
      </c>
      <c r="P196" s="1" t="str">
        <f>IF(G196=Sheet2!$B$18, "Provide expected end date for placement 3"," ")</f>
        <v> </v>
      </c>
    </row>
    <row r="197" spans="8:16">
      <c r="H197" s="4"/>
      <c r="I197" s="5" t="str">
        <f>IF(G197=Sheet2!$B$18, "Provide Student Load(%)"," ")</f>
        <v> </v>
      </c>
      <c r="J197" s="1" t="str">
        <f>IF(G197=Sheet2!$B$18, "Provide new expected end date"," ")</f>
        <v> </v>
      </c>
      <c r="K197" s="1" t="str">
        <f>IF(G197=Sheet2!$B$18, "Provide Start date for placement 1"," ")</f>
        <v> </v>
      </c>
      <c r="L197" s="1" t="str">
        <f>IF(G197=Sheet2!$B$18, "Provide End date for Placement 1"," ")</f>
        <v> </v>
      </c>
      <c r="M197" s="1" t="str">
        <f>IF(G197=Sheet2!$B$18, "Provide Start date for placement 2"," ")</f>
        <v> </v>
      </c>
      <c r="N197" s="1" t="str">
        <f>IF(G197=Sheet2!$B$18, "Provide expected end date for placement 2"," ")</f>
        <v> </v>
      </c>
      <c r="O197" s="1" t="str">
        <f>IF(G197=Sheet2!$B$18, "Provide Start date for placement 3"," ")</f>
        <v> </v>
      </c>
      <c r="P197" s="1" t="str">
        <f>IF(G197=Sheet2!$B$18, "Provide expected end date for placement 3"," ")</f>
        <v> </v>
      </c>
    </row>
    <row r="198" spans="8:16">
      <c r="H198" s="4"/>
      <c r="I198" s="5" t="str">
        <f>IF(G198=Sheet2!$B$18, "Provide Student Load(%)"," ")</f>
        <v> </v>
      </c>
      <c r="J198" s="1" t="str">
        <f>IF(G198=Sheet2!$B$18, "Provide new expected end date"," ")</f>
        <v> </v>
      </c>
      <c r="K198" s="1" t="str">
        <f>IF(G198=Sheet2!$B$18, "Provide Start date for placement 1"," ")</f>
        <v> </v>
      </c>
      <c r="L198" s="1" t="str">
        <f>IF(G198=Sheet2!$B$18, "Provide End date for Placement 1"," ")</f>
        <v> </v>
      </c>
      <c r="M198" s="1" t="str">
        <f>IF(G198=Sheet2!$B$18, "Provide Start date for placement 2"," ")</f>
        <v> </v>
      </c>
      <c r="N198" s="1" t="str">
        <f>IF(G198=Sheet2!$B$18, "Provide expected end date for placement 2"," ")</f>
        <v> </v>
      </c>
      <c r="O198" s="1" t="str">
        <f>IF(G198=Sheet2!$B$18, "Provide Start date for placement 3"," ")</f>
        <v> </v>
      </c>
      <c r="P198" s="1" t="str">
        <f>IF(G198=Sheet2!$B$18, "Provide expected end date for placement 3"," ")</f>
        <v> </v>
      </c>
    </row>
    <row r="199" spans="8:16">
      <c r="H199" s="4"/>
      <c r="I199" s="5" t="str">
        <f>IF(G199=Sheet2!$B$18, "Provide Student Load(%)"," ")</f>
        <v> </v>
      </c>
      <c r="J199" s="1" t="str">
        <f>IF(G199=Sheet2!$B$18, "Provide new expected end date"," ")</f>
        <v> </v>
      </c>
      <c r="K199" s="1" t="str">
        <f>IF(G199=Sheet2!$B$18, "Provide Start date for placement 1"," ")</f>
        <v> </v>
      </c>
      <c r="L199" s="1" t="str">
        <f>IF(G199=Sheet2!$B$18, "Provide End date for Placement 1"," ")</f>
        <v> </v>
      </c>
      <c r="M199" s="1" t="str">
        <f>IF(G199=Sheet2!$B$18, "Provide Start date for placement 2"," ")</f>
        <v> </v>
      </c>
      <c r="N199" s="1" t="str">
        <f>IF(G199=Sheet2!$B$18, "Provide expected end date for placement 2"," ")</f>
        <v> </v>
      </c>
      <c r="O199" s="1" t="str">
        <f>IF(G199=Sheet2!$B$18, "Provide Start date for placement 3"," ")</f>
        <v> </v>
      </c>
      <c r="P199" s="1" t="str">
        <f>IF(G199=Sheet2!$B$18, "Provide expected end date for placement 3"," ")</f>
        <v> </v>
      </c>
    </row>
    <row r="200" spans="8:16">
      <c r="H200" s="4"/>
      <c r="I200" s="5" t="str">
        <f>IF(G200=Sheet2!$B$18, "Provide Student Load(%)"," ")</f>
        <v> </v>
      </c>
      <c r="J200" s="1" t="str">
        <f>IF(G200=Sheet2!$B$18, "Provide new expected end date"," ")</f>
        <v> </v>
      </c>
      <c r="K200" s="1" t="str">
        <f>IF(G200=Sheet2!$B$18, "Provide Start date for placement 1"," ")</f>
        <v> </v>
      </c>
      <c r="L200" s="1" t="str">
        <f>IF(G200=Sheet2!$B$18, "Provide End date for Placement 1"," ")</f>
        <v> </v>
      </c>
      <c r="M200" s="1" t="str">
        <f>IF(G200=Sheet2!$B$18, "Provide Start date for placement 2"," ")</f>
        <v> </v>
      </c>
      <c r="N200" s="1" t="str">
        <f>IF(G200=Sheet2!$B$18, "Provide expected end date for placement 2"," ")</f>
        <v> </v>
      </c>
      <c r="O200" s="1" t="str">
        <f>IF(G200=Sheet2!$B$18, "Provide Start date for placement 3"," ")</f>
        <v> </v>
      </c>
      <c r="P200" s="1" t="str">
        <f>IF(G200=Sheet2!$B$18, "Provide expected end date for placement 3"," ")</f>
        <v> </v>
      </c>
    </row>
    <row r="201" spans="8:16">
      <c r="H201" s="4"/>
      <c r="I201" s="5" t="str">
        <f>IF(G201=Sheet2!$B$18, "Provide Student Load(%)"," ")</f>
        <v> </v>
      </c>
      <c r="J201" s="1" t="str">
        <f>IF(G201=Sheet2!$B$18, "Provide new expected end date"," ")</f>
        <v> </v>
      </c>
      <c r="K201" s="1" t="str">
        <f>IF(G201=Sheet2!$B$18, "Provide Start date for placement 1"," ")</f>
        <v> </v>
      </c>
      <c r="L201" s="1" t="str">
        <f>IF(G201=Sheet2!$B$18, "Provide End date for Placement 1"," ")</f>
        <v> </v>
      </c>
      <c r="M201" s="1" t="str">
        <f>IF(G201=Sheet2!$B$18, "Provide Start date for placement 2"," ")</f>
        <v> </v>
      </c>
      <c r="N201" s="1" t="str">
        <f>IF(G201=Sheet2!$B$18, "Provide expected end date for placement 2"," ")</f>
        <v> </v>
      </c>
      <c r="O201" s="1" t="str">
        <f>IF(G201=Sheet2!$B$18, "Provide Start date for placement 3"," ")</f>
        <v> </v>
      </c>
      <c r="P201" s="1" t="str">
        <f>IF(G201=Sheet2!$B$18, "Provide expected end date for placement 3"," ")</f>
        <v> </v>
      </c>
    </row>
    <row r="202" spans="8:16">
      <c r="H202" s="4"/>
      <c r="I202" s="5" t="str">
        <f>IF(G202=Sheet2!$B$18, "Provide Student Load(%)"," ")</f>
        <v> </v>
      </c>
      <c r="J202" s="1" t="str">
        <f>IF(G202=Sheet2!$B$18, "Provide new expected end date"," ")</f>
        <v> </v>
      </c>
      <c r="K202" s="1" t="str">
        <f>IF(G202=Sheet2!$B$18, "Provide Start date for placement 1"," ")</f>
        <v> </v>
      </c>
      <c r="L202" s="1" t="str">
        <f>IF(G202=Sheet2!$B$18, "Provide End date for Placement 1"," ")</f>
        <v> </v>
      </c>
      <c r="M202" s="1" t="str">
        <f>IF(G202=Sheet2!$B$18, "Provide Start date for placement 2"," ")</f>
        <v> </v>
      </c>
      <c r="N202" s="1" t="str">
        <f>IF(G202=Sheet2!$B$18, "Provide expected end date for placement 2"," ")</f>
        <v> </v>
      </c>
      <c r="O202" s="1" t="str">
        <f>IF(G202=Sheet2!$B$18, "Provide Start date for placement 3"," ")</f>
        <v> </v>
      </c>
      <c r="P202" s="1" t="str">
        <f>IF(G202=Sheet2!$B$18, "Provide expected end date for placement 3"," ")</f>
        <v> </v>
      </c>
    </row>
    <row r="203" spans="8:16">
      <c r="H203" s="4"/>
      <c r="I203" s="5" t="str">
        <f>IF(G203=Sheet2!$B$18, "Provide Student Load(%)"," ")</f>
        <v> </v>
      </c>
      <c r="J203" s="1" t="str">
        <f>IF(G203=Sheet2!$B$18, "Provide new expected end date"," ")</f>
        <v> </v>
      </c>
      <c r="K203" s="1" t="str">
        <f>IF(G203=Sheet2!$B$18, "Provide Start date for placement 1"," ")</f>
        <v> </v>
      </c>
      <c r="L203" s="1" t="str">
        <f>IF(G203=Sheet2!$B$18, "Provide End date for Placement 1"," ")</f>
        <v> </v>
      </c>
      <c r="M203" s="1" t="str">
        <f>IF(G203=Sheet2!$B$18, "Provide Start date for placement 2"," ")</f>
        <v> </v>
      </c>
      <c r="N203" s="1" t="str">
        <f>IF(G203=Sheet2!$B$18, "Provide expected end date for placement 2"," ")</f>
        <v> </v>
      </c>
      <c r="O203" s="1" t="str">
        <f>IF(G203=Sheet2!$B$18, "Provide Start date for placement 3"," ")</f>
        <v> </v>
      </c>
      <c r="P203" s="1" t="str">
        <f>IF(G203=Sheet2!$B$18, "Provide expected end date for placement 3"," ")</f>
        <v> </v>
      </c>
    </row>
    <row r="204" spans="8:16">
      <c r="H204" s="4"/>
      <c r="I204" s="5" t="str">
        <f>IF(G204=Sheet2!$B$18, "Provide Student Load(%)"," ")</f>
        <v> </v>
      </c>
      <c r="J204" s="1" t="str">
        <f>IF(G204=Sheet2!$B$18, "Provide new expected end date"," ")</f>
        <v> </v>
      </c>
      <c r="K204" s="1" t="str">
        <f>IF(G204=Sheet2!$B$18, "Provide Start date for placement 1"," ")</f>
        <v> </v>
      </c>
      <c r="L204" s="1" t="str">
        <f>IF(G204=Sheet2!$B$18, "Provide End date for Placement 1"," ")</f>
        <v> </v>
      </c>
      <c r="M204" s="1" t="str">
        <f>IF(G204=Sheet2!$B$18, "Provide Start date for placement 2"," ")</f>
        <v> </v>
      </c>
      <c r="N204" s="1" t="str">
        <f>IF(G204=Sheet2!$B$18, "Provide expected end date for placement 2"," ")</f>
        <v> </v>
      </c>
      <c r="O204" s="1" t="str">
        <f>IF(G204=Sheet2!$B$18, "Provide Start date for placement 3"," ")</f>
        <v> </v>
      </c>
      <c r="P204" s="1" t="str">
        <f>IF(G204=Sheet2!$B$18, "Provide expected end date for placement 3"," ")</f>
        <v> </v>
      </c>
    </row>
    <row r="205" spans="8:16">
      <c r="H205" s="4"/>
      <c r="I205" s="5" t="str">
        <f>IF(G205=Sheet2!$B$18, "Provide Student Load(%)"," ")</f>
        <v> </v>
      </c>
      <c r="J205" s="1" t="str">
        <f>IF(G205=Sheet2!$B$18, "Provide new expected end date"," ")</f>
        <v> </v>
      </c>
      <c r="K205" s="1" t="str">
        <f>IF(G205=Sheet2!$B$18, "Provide Start date for placement 1"," ")</f>
        <v> </v>
      </c>
      <c r="L205" s="1" t="str">
        <f>IF(G205=Sheet2!$B$18, "Provide End date for Placement 1"," ")</f>
        <v> </v>
      </c>
      <c r="M205" s="1" t="str">
        <f>IF(G205=Sheet2!$B$18, "Provide Start date for placement 2"," ")</f>
        <v> </v>
      </c>
      <c r="N205" s="1" t="str">
        <f>IF(G205=Sheet2!$B$18, "Provide expected end date for placement 2"," ")</f>
        <v> </v>
      </c>
      <c r="O205" s="1" t="str">
        <f>IF(G205=Sheet2!$B$18, "Provide Start date for placement 3"," ")</f>
        <v> </v>
      </c>
      <c r="P205" s="1" t="str">
        <f>IF(G205=Sheet2!$B$18, "Provide expected end date for placement 3"," ")</f>
        <v> </v>
      </c>
    </row>
    <row r="206" spans="8:16">
      <c r="H206" s="4"/>
      <c r="I206" s="5" t="str">
        <f>IF(G206=Sheet2!$B$18, "Provide Student Load(%)"," ")</f>
        <v> </v>
      </c>
      <c r="J206" s="1" t="str">
        <f>IF(G206=Sheet2!$B$18, "Provide new expected end date"," ")</f>
        <v> </v>
      </c>
      <c r="K206" s="1" t="str">
        <f>IF(G206=Sheet2!$B$18, "Provide Start date for placement 1"," ")</f>
        <v> </v>
      </c>
      <c r="L206" s="1" t="str">
        <f>IF(G206=Sheet2!$B$18, "Provide End date for Placement 1"," ")</f>
        <v> </v>
      </c>
      <c r="M206" s="1" t="str">
        <f>IF(G206=Sheet2!$B$18, "Provide Start date for placement 2"," ")</f>
        <v> </v>
      </c>
      <c r="N206" s="1" t="str">
        <f>IF(G206=Sheet2!$B$18, "Provide expected end date for placement 2"," ")</f>
        <v> </v>
      </c>
      <c r="O206" s="1" t="str">
        <f>IF(G206=Sheet2!$B$18, "Provide Start date for placement 3"," ")</f>
        <v> </v>
      </c>
      <c r="P206" s="1" t="str">
        <f>IF(G206=Sheet2!$B$18, "Provide expected end date for placement 3"," ")</f>
        <v> </v>
      </c>
    </row>
    <row r="207" spans="8:16">
      <c r="H207" s="4"/>
      <c r="I207" s="5" t="str">
        <f>IF(G207=Sheet2!$B$18, "Provide Student Load(%)"," ")</f>
        <v> </v>
      </c>
      <c r="J207" s="1" t="str">
        <f>IF(G207=Sheet2!$B$18, "Provide new expected end date"," ")</f>
        <v> </v>
      </c>
      <c r="K207" s="1" t="str">
        <f>IF(G207=Sheet2!$B$18, "Provide Start date for placement 1"," ")</f>
        <v> </v>
      </c>
      <c r="L207" s="1" t="str">
        <f>IF(G207=Sheet2!$B$18, "Provide End date for Placement 1"," ")</f>
        <v> </v>
      </c>
      <c r="M207" s="1" t="str">
        <f>IF(G207=Sheet2!$B$18, "Provide Start date for placement 2"," ")</f>
        <v> </v>
      </c>
      <c r="N207" s="1" t="str">
        <f>IF(G207=Sheet2!$B$18, "Provide expected end date for placement 2"," ")</f>
        <v> </v>
      </c>
      <c r="O207" s="1" t="str">
        <f>IF(G207=Sheet2!$B$18, "Provide Start date for placement 3"," ")</f>
        <v> </v>
      </c>
      <c r="P207" s="1" t="str">
        <f>IF(G207=Sheet2!$B$18, "Provide expected end date for placement 3"," ")</f>
        <v> </v>
      </c>
    </row>
    <row r="208" spans="8:16">
      <c r="H208" s="4"/>
      <c r="I208" s="5" t="str">
        <f>IF(G208=Sheet2!$B$18, "Provide Student Load(%)"," ")</f>
        <v> </v>
      </c>
      <c r="J208" s="1" t="str">
        <f>IF(G208=Sheet2!$B$18, "Provide new expected end date"," ")</f>
        <v> </v>
      </c>
      <c r="K208" s="1" t="str">
        <f>IF(G208=Sheet2!$B$18, "Provide Start date for placement 1"," ")</f>
        <v> </v>
      </c>
      <c r="L208" s="1" t="str">
        <f>IF(G208=Sheet2!$B$18, "Provide End date for Placement 1"," ")</f>
        <v> </v>
      </c>
      <c r="M208" s="1" t="str">
        <f>IF(G208=Sheet2!$B$18, "Provide Start date for placement 2"," ")</f>
        <v> </v>
      </c>
      <c r="N208" s="1" t="str">
        <f>IF(G208=Sheet2!$B$18, "Provide expected end date for placement 2"," ")</f>
        <v> </v>
      </c>
      <c r="O208" s="1" t="str">
        <f>IF(G208=Sheet2!$B$18, "Provide Start date for placement 3"," ")</f>
        <v> </v>
      </c>
      <c r="P208" s="1" t="str">
        <f>IF(G208=Sheet2!$B$18, "Provide expected end date for placement 3"," ")</f>
        <v> </v>
      </c>
    </row>
    <row r="209" spans="8:16">
      <c r="H209" s="4"/>
      <c r="I209" s="5" t="str">
        <f>IF(G209=Sheet2!$B$18, "Provide Student Load(%)"," ")</f>
        <v> </v>
      </c>
      <c r="J209" s="1" t="str">
        <f>IF(G209=Sheet2!$B$18, "Provide new expected end date"," ")</f>
        <v> </v>
      </c>
      <c r="K209" s="1" t="str">
        <f>IF(G209=Sheet2!$B$18, "Provide Start date for placement 1"," ")</f>
        <v> </v>
      </c>
      <c r="L209" s="1" t="str">
        <f>IF(G209=Sheet2!$B$18, "Provide End date for Placement 1"," ")</f>
        <v> </v>
      </c>
      <c r="M209" s="1" t="str">
        <f>IF(G209=Sheet2!$B$18, "Provide Start date for placement 2"," ")</f>
        <v> </v>
      </c>
      <c r="N209" s="1" t="str">
        <f>IF(G209=Sheet2!$B$18, "Provide expected end date for placement 2"," ")</f>
        <v> </v>
      </c>
      <c r="O209" s="1" t="str">
        <f>IF(G209=Sheet2!$B$18, "Provide Start date for placement 3"," ")</f>
        <v> </v>
      </c>
      <c r="P209" s="1" t="str">
        <f>IF(G209=Sheet2!$B$18, "Provide expected end date for placement 3"," ")</f>
        <v> </v>
      </c>
    </row>
    <row r="210" spans="8:16">
      <c r="H210" s="4"/>
      <c r="I210" s="5" t="str">
        <f>IF(G210=Sheet2!$B$18, "Provide Student Load(%)"," ")</f>
        <v> </v>
      </c>
      <c r="J210" s="1" t="str">
        <f>IF(G210=Sheet2!$B$18, "Provide new expected end date"," ")</f>
        <v> </v>
      </c>
      <c r="K210" s="1" t="str">
        <f>IF(G210=Sheet2!$B$18, "Provide Start date for placement 1"," ")</f>
        <v> </v>
      </c>
      <c r="L210" s="1" t="str">
        <f>IF(G210=Sheet2!$B$18, "Provide End date for Placement 1"," ")</f>
        <v> </v>
      </c>
      <c r="M210" s="1" t="str">
        <f>IF(G210=Sheet2!$B$18, "Provide Start date for placement 2"," ")</f>
        <v> </v>
      </c>
      <c r="N210" s="1" t="str">
        <f>IF(G210=Sheet2!$B$18, "Provide expected end date for placement 2"," ")</f>
        <v> </v>
      </c>
      <c r="O210" s="1" t="str">
        <f>IF(G210=Sheet2!$B$18, "Provide Start date for placement 3"," ")</f>
        <v> </v>
      </c>
      <c r="P210" s="1" t="str">
        <f>IF(G210=Sheet2!$B$18, "Provide expected end date for placement 3"," ")</f>
        <v> </v>
      </c>
    </row>
    <row r="211" spans="8:16">
      <c r="H211" s="4"/>
      <c r="I211" s="5" t="str">
        <f>IF(G211=Sheet2!$B$18, "Provide Student Load(%)"," ")</f>
        <v> </v>
      </c>
      <c r="J211" s="1" t="str">
        <f>IF(G211=Sheet2!$B$18, "Provide new expected end date"," ")</f>
        <v> </v>
      </c>
      <c r="K211" s="1" t="str">
        <f>IF(G211=Sheet2!$B$18, "Provide Start date for placement 1"," ")</f>
        <v> </v>
      </c>
      <c r="L211" s="1" t="str">
        <f>IF(G211=Sheet2!$B$18, "Provide End date for Placement 1"," ")</f>
        <v> </v>
      </c>
      <c r="M211" s="1" t="str">
        <f>IF(G211=Sheet2!$B$18, "Provide Start date for placement 2"," ")</f>
        <v> </v>
      </c>
      <c r="N211" s="1" t="str">
        <f>IF(G211=Sheet2!$B$18, "Provide expected end date for placement 2"," ")</f>
        <v> </v>
      </c>
      <c r="O211" s="1" t="str">
        <f>IF(G211=Sheet2!$B$18, "Provide Start date for placement 3"," ")</f>
        <v> </v>
      </c>
      <c r="P211" s="1" t="str">
        <f>IF(G211=Sheet2!$B$18, "Provide expected end date for placement 3"," ")</f>
        <v> </v>
      </c>
    </row>
    <row r="212" spans="8:16">
      <c r="H212" s="4"/>
      <c r="I212" s="5" t="str">
        <f>IF(G212=Sheet2!$B$18, "Provide Student Load(%)"," ")</f>
        <v> </v>
      </c>
      <c r="J212" s="1" t="str">
        <f>IF(G212=Sheet2!$B$18, "Provide new expected end date"," ")</f>
        <v> </v>
      </c>
      <c r="K212" s="1" t="str">
        <f>IF(G212=Sheet2!$B$18, "Provide Start date for placement 1"," ")</f>
        <v> </v>
      </c>
      <c r="L212" s="1" t="str">
        <f>IF(G212=Sheet2!$B$18, "Provide End date for Placement 1"," ")</f>
        <v> </v>
      </c>
      <c r="M212" s="1" t="str">
        <f>IF(G212=Sheet2!$B$18, "Provide Start date for placement 2"," ")</f>
        <v> </v>
      </c>
      <c r="N212" s="1" t="str">
        <f>IF(G212=Sheet2!$B$18, "Provide expected end date for placement 2"," ")</f>
        <v> </v>
      </c>
      <c r="O212" s="1" t="str">
        <f>IF(G212=Sheet2!$B$18, "Provide Start date for placement 3"," ")</f>
        <v> </v>
      </c>
      <c r="P212" s="1" t="str">
        <f>IF(G212=Sheet2!$B$18, "Provide expected end date for placement 3"," ")</f>
        <v> </v>
      </c>
    </row>
    <row r="213" spans="8:16">
      <c r="H213" s="4"/>
      <c r="I213" s="5" t="str">
        <f>IF(G213=Sheet2!$B$18, "Provide Student Load(%)"," ")</f>
        <v> </v>
      </c>
      <c r="J213" s="1" t="str">
        <f>IF(G213=Sheet2!$B$18, "Provide new expected end date"," ")</f>
        <v> </v>
      </c>
      <c r="K213" s="1" t="str">
        <f>IF(G213=Sheet2!$B$18, "Provide Start date for placement 1"," ")</f>
        <v> </v>
      </c>
      <c r="L213" s="1" t="str">
        <f>IF(G213=Sheet2!$B$18, "Provide End date for Placement 1"," ")</f>
        <v> </v>
      </c>
      <c r="M213" s="1" t="str">
        <f>IF(G213=Sheet2!$B$18, "Provide Start date for placement 2"," ")</f>
        <v> </v>
      </c>
      <c r="N213" s="1" t="str">
        <f>IF(G213=Sheet2!$B$18, "Provide expected end date for placement 2"," ")</f>
        <v> </v>
      </c>
      <c r="O213" s="1" t="str">
        <f>IF(G213=Sheet2!$B$18, "Provide Start date for placement 3"," ")</f>
        <v> </v>
      </c>
      <c r="P213" s="1" t="str">
        <f>IF(G213=Sheet2!$B$18, "Provide expected end date for placement 3"," ")</f>
        <v> </v>
      </c>
    </row>
    <row r="214" spans="8:16">
      <c r="H214" s="4"/>
      <c r="I214" s="5" t="str">
        <f>IF(G214=Sheet2!$B$18, "Provide Student Load(%)"," ")</f>
        <v> </v>
      </c>
      <c r="J214" s="1" t="str">
        <f>IF(G214=Sheet2!$B$18, "Provide new expected end date"," ")</f>
        <v> </v>
      </c>
      <c r="K214" s="1" t="str">
        <f>IF(G214=Sheet2!$B$18, "Provide Start date for placement 1"," ")</f>
        <v> </v>
      </c>
      <c r="L214" s="1" t="str">
        <f>IF(G214=Sheet2!$B$18, "Provide End date for Placement 1"," ")</f>
        <v> </v>
      </c>
      <c r="M214" s="1" t="str">
        <f>IF(G214=Sheet2!$B$18, "Provide Start date for placement 2"," ")</f>
        <v> </v>
      </c>
      <c r="N214" s="1" t="str">
        <f>IF(G214=Sheet2!$B$18, "Provide expected end date for placement 2"," ")</f>
        <v> </v>
      </c>
      <c r="O214" s="1" t="str">
        <f>IF(G214=Sheet2!$B$18, "Provide Start date for placement 3"," ")</f>
        <v> </v>
      </c>
      <c r="P214" s="1" t="str">
        <f>IF(G214=Sheet2!$B$18, "Provide expected end date for placement 3"," ")</f>
        <v> </v>
      </c>
    </row>
    <row r="215" spans="8:16">
      <c r="H215" s="4"/>
      <c r="I215" s="5" t="str">
        <f>IF(G215=Sheet2!$B$18, "Provide Student Load(%)"," ")</f>
        <v> </v>
      </c>
      <c r="J215" s="1" t="str">
        <f>IF(G215=Sheet2!$B$18, "Provide new expected end date"," ")</f>
        <v> </v>
      </c>
      <c r="K215" s="1" t="str">
        <f>IF(G215=Sheet2!$B$18, "Provide Start date for placement 1"," ")</f>
        <v> </v>
      </c>
      <c r="L215" s="1" t="str">
        <f>IF(G215=Sheet2!$B$18, "Provide End date for Placement 1"," ")</f>
        <v> </v>
      </c>
      <c r="M215" s="1" t="str">
        <f>IF(G215=Sheet2!$B$18, "Provide Start date for placement 2"," ")</f>
        <v> </v>
      </c>
      <c r="N215" s="1" t="str">
        <f>IF(G215=Sheet2!$B$18, "Provide expected end date for placement 2"," ")</f>
        <v> </v>
      </c>
      <c r="O215" s="1" t="str">
        <f>IF(G215=Sheet2!$B$18, "Provide Start date for placement 3"," ")</f>
        <v> </v>
      </c>
      <c r="P215" s="1" t="str">
        <f>IF(G215=Sheet2!$B$18, "Provide expected end date for placement 3"," ")</f>
        <v> </v>
      </c>
    </row>
    <row r="216" spans="8:16">
      <c r="H216" s="4"/>
      <c r="I216" s="5" t="str">
        <f>IF(G216=Sheet2!$B$18, "Provide Student Load(%)"," ")</f>
        <v> </v>
      </c>
      <c r="J216" s="1" t="str">
        <f>IF(G216=Sheet2!$B$18, "Provide new expected end date"," ")</f>
        <v> </v>
      </c>
      <c r="K216" s="1" t="str">
        <f>IF(G216=Sheet2!$B$18, "Provide Start date for placement 1"," ")</f>
        <v> </v>
      </c>
      <c r="L216" s="1" t="str">
        <f>IF(G216=Sheet2!$B$18, "Provide End date for Placement 1"," ")</f>
        <v> </v>
      </c>
      <c r="M216" s="1" t="str">
        <f>IF(G216=Sheet2!$B$18, "Provide Start date for placement 2"," ")</f>
        <v> </v>
      </c>
      <c r="N216" s="1" t="str">
        <f>IF(G216=Sheet2!$B$18, "Provide expected end date for placement 2"," ")</f>
        <v> </v>
      </c>
      <c r="O216" s="1" t="str">
        <f>IF(G216=Sheet2!$B$18, "Provide Start date for placement 3"," ")</f>
        <v> </v>
      </c>
      <c r="P216" s="1" t="str">
        <f>IF(G216=Sheet2!$B$18, "Provide expected end date for placement 3"," ")</f>
        <v> </v>
      </c>
    </row>
    <row r="217" spans="8:16">
      <c r="H217" s="4"/>
      <c r="I217" s="5" t="str">
        <f>IF(G217=Sheet2!$B$18, "Provide Student Load(%)"," ")</f>
        <v> </v>
      </c>
      <c r="J217" s="1" t="str">
        <f>IF(G217=Sheet2!$B$18, "Provide new expected end date"," ")</f>
        <v> </v>
      </c>
      <c r="K217" s="1" t="str">
        <f>IF(G217=Sheet2!$B$18, "Provide Start date for placement 1"," ")</f>
        <v> </v>
      </c>
      <c r="L217" s="1" t="str">
        <f>IF(G217=Sheet2!$B$18, "Provide End date for Placement 1"," ")</f>
        <v> </v>
      </c>
      <c r="M217" s="1" t="str">
        <f>IF(G217=Sheet2!$B$18, "Provide Start date for placement 2"," ")</f>
        <v> </v>
      </c>
      <c r="N217" s="1" t="str">
        <f>IF(G217=Sheet2!$B$18, "Provide expected end date for placement 2"," ")</f>
        <v> </v>
      </c>
      <c r="O217" s="1" t="str">
        <f>IF(G217=Sheet2!$B$18, "Provide Start date for placement 3"," ")</f>
        <v> </v>
      </c>
      <c r="P217" s="1" t="str">
        <f>IF(G217=Sheet2!$B$18, "Provide expected end date for placement 3"," ")</f>
        <v> </v>
      </c>
    </row>
    <row r="218" spans="8:16">
      <c r="H218" s="4"/>
      <c r="I218" s="5" t="str">
        <f>IF(G218=Sheet2!$B$18, "Provide Student Load(%)"," ")</f>
        <v> </v>
      </c>
      <c r="J218" s="1" t="str">
        <f>IF(G218=Sheet2!$B$18, "Provide new expected end date"," ")</f>
        <v> </v>
      </c>
      <c r="K218" s="1" t="str">
        <f>IF(G218=Sheet2!$B$18, "Provide Start date for placement 1"," ")</f>
        <v> </v>
      </c>
      <c r="L218" s="1" t="str">
        <f>IF(G218=Sheet2!$B$18, "Provide End date for Placement 1"," ")</f>
        <v> </v>
      </c>
      <c r="M218" s="1" t="str">
        <f>IF(G218=Sheet2!$B$18, "Provide Start date for placement 2"," ")</f>
        <v> </v>
      </c>
      <c r="N218" s="1" t="str">
        <f>IF(G218=Sheet2!$B$18, "Provide expected end date for placement 2"," ")</f>
        <v> </v>
      </c>
      <c r="O218" s="1" t="str">
        <f>IF(G218=Sheet2!$B$18, "Provide Start date for placement 3"," ")</f>
        <v> </v>
      </c>
      <c r="P218" s="1" t="str">
        <f>IF(G218=Sheet2!$B$18, "Provide expected end date for placement 3"," ")</f>
        <v> </v>
      </c>
    </row>
    <row r="219" spans="8:16">
      <c r="H219" s="4"/>
      <c r="I219" s="5" t="str">
        <f>IF(G219=Sheet2!$B$18, "Provide Student Load(%)"," ")</f>
        <v> </v>
      </c>
      <c r="J219" s="1" t="str">
        <f>IF(G219=Sheet2!$B$18, "Provide new expected end date"," ")</f>
        <v> </v>
      </c>
      <c r="K219" s="1" t="str">
        <f>IF(G219=Sheet2!$B$18, "Provide Start date for placement 1"," ")</f>
        <v> </v>
      </c>
      <c r="L219" s="1" t="str">
        <f>IF(G219=Sheet2!$B$18, "Provide End date for Placement 1"," ")</f>
        <v> </v>
      </c>
      <c r="M219" s="1" t="str">
        <f>IF(G219=Sheet2!$B$18, "Provide Start date for placement 2"," ")</f>
        <v> </v>
      </c>
      <c r="N219" s="1" t="str">
        <f>IF(G219=Sheet2!$B$18, "Provide expected end date for placement 2"," ")</f>
        <v> </v>
      </c>
      <c r="O219" s="1" t="str">
        <f>IF(G219=Sheet2!$B$18, "Provide Start date for placement 3"," ")</f>
        <v> </v>
      </c>
      <c r="P219" s="1" t="str">
        <f>IF(G219=Sheet2!$B$18, "Provide expected end date for placement 3"," ")</f>
        <v> </v>
      </c>
    </row>
    <row r="220" spans="8:16">
      <c r="H220" s="4"/>
      <c r="I220" s="5" t="str">
        <f>IF(G220=Sheet2!$B$18, "Provide Student Load(%)"," ")</f>
        <v> </v>
      </c>
      <c r="J220" s="1" t="str">
        <f>IF(G220=Sheet2!$B$18, "Provide new expected end date"," ")</f>
        <v> </v>
      </c>
      <c r="K220" s="1" t="str">
        <f>IF(G220=Sheet2!$B$18, "Provide Start date for placement 1"," ")</f>
        <v> </v>
      </c>
      <c r="L220" s="1" t="str">
        <f>IF(G220=Sheet2!$B$18, "Provide End date for Placement 1"," ")</f>
        <v> </v>
      </c>
      <c r="M220" s="1" t="str">
        <f>IF(G220=Sheet2!$B$18, "Provide Start date for placement 2"," ")</f>
        <v> </v>
      </c>
      <c r="N220" s="1" t="str">
        <f>IF(G220=Sheet2!$B$18, "Provide expected end date for placement 2"," ")</f>
        <v> </v>
      </c>
      <c r="O220" s="1" t="str">
        <f>IF(G220=Sheet2!$B$18, "Provide Start date for placement 3"," ")</f>
        <v> </v>
      </c>
      <c r="P220" s="1" t="str">
        <f>IF(G220=Sheet2!$B$18, "Provide expected end date for placement 3"," ")</f>
        <v> </v>
      </c>
    </row>
    <row r="221" spans="8:16">
      <c r="H221" s="4"/>
      <c r="I221" s="5" t="str">
        <f>IF(G221=Sheet2!$B$18, "Provide Student Load(%)"," ")</f>
        <v> </v>
      </c>
      <c r="J221" s="1" t="str">
        <f>IF(G221=Sheet2!$B$18, "Provide new expected end date"," ")</f>
        <v> </v>
      </c>
      <c r="K221" s="1" t="str">
        <f>IF(G221=Sheet2!$B$18, "Provide Start date for placement 1"," ")</f>
        <v> </v>
      </c>
      <c r="L221" s="1" t="str">
        <f>IF(G221=Sheet2!$B$18, "Provide End date for Placement 1"," ")</f>
        <v> </v>
      </c>
      <c r="M221" s="1" t="str">
        <f>IF(G221=Sheet2!$B$18, "Provide Start date for placement 2"," ")</f>
        <v> </v>
      </c>
      <c r="N221" s="1" t="str">
        <f>IF(G221=Sheet2!$B$18, "Provide expected end date for placement 2"," ")</f>
        <v> </v>
      </c>
      <c r="O221" s="1" t="str">
        <f>IF(G221=Sheet2!$B$18, "Provide Start date for placement 3"," ")</f>
        <v> </v>
      </c>
      <c r="P221" s="1" t="str">
        <f>IF(G221=Sheet2!$B$18, "Provide expected end date for placement 3"," ")</f>
        <v> </v>
      </c>
    </row>
    <row r="222" spans="8:16">
      <c r="H222" s="4"/>
      <c r="I222" s="5" t="str">
        <f>IF(G222=Sheet2!$B$18, "Provide Student Load(%)"," ")</f>
        <v> </v>
      </c>
      <c r="J222" s="1" t="str">
        <f>IF(G222=Sheet2!$B$18, "Provide new expected end date"," ")</f>
        <v> </v>
      </c>
      <c r="K222" s="1" t="str">
        <f>IF(G222=Sheet2!$B$18, "Provide Start date for placement 1"," ")</f>
        <v> </v>
      </c>
      <c r="L222" s="1" t="str">
        <f>IF(G222=Sheet2!$B$18, "Provide End date for Placement 1"," ")</f>
        <v> </v>
      </c>
      <c r="M222" s="1" t="str">
        <f>IF(G222=Sheet2!$B$18, "Provide Start date for placement 2"," ")</f>
        <v> </v>
      </c>
      <c r="N222" s="1" t="str">
        <f>IF(G222=Sheet2!$B$18, "Provide expected end date for placement 2"," ")</f>
        <v> </v>
      </c>
      <c r="O222" s="1" t="str">
        <f>IF(G222=Sheet2!$B$18, "Provide Start date for placement 3"," ")</f>
        <v> </v>
      </c>
      <c r="P222" s="1" t="str">
        <f>IF(G222=Sheet2!$B$18, "Provide expected end date for placement 3"," ")</f>
        <v> </v>
      </c>
    </row>
    <row r="223" spans="8:16">
      <c r="H223" s="4"/>
      <c r="I223" s="5" t="str">
        <f>IF(G223=Sheet2!$B$18, "Provide Student Load(%)"," ")</f>
        <v> </v>
      </c>
      <c r="J223" s="1" t="str">
        <f>IF(G223=Sheet2!$B$18, "Provide new expected end date"," ")</f>
        <v> </v>
      </c>
      <c r="K223" s="1" t="str">
        <f>IF(G223=Sheet2!$B$18, "Provide Start date for placement 1"," ")</f>
        <v> </v>
      </c>
      <c r="L223" s="1" t="str">
        <f>IF(G223=Sheet2!$B$18, "Provide End date for Placement 1"," ")</f>
        <v> </v>
      </c>
      <c r="M223" s="1" t="str">
        <f>IF(G223=Sheet2!$B$18, "Provide Start date for placement 2"," ")</f>
        <v> </v>
      </c>
      <c r="N223" s="1" t="str">
        <f>IF(G223=Sheet2!$B$18, "Provide expected end date for placement 2"," ")</f>
        <v> </v>
      </c>
      <c r="O223" s="1" t="str">
        <f>IF(G223=Sheet2!$B$18, "Provide Start date for placement 3"," ")</f>
        <v> </v>
      </c>
      <c r="P223" s="1" t="str">
        <f>IF(G223=Sheet2!$B$18, "Provide expected end date for placement 3"," ")</f>
        <v> </v>
      </c>
    </row>
    <row r="224" spans="8:16">
      <c r="H224" s="4"/>
      <c r="I224" s="5" t="str">
        <f>IF(G224=Sheet2!$B$18, "Provide Student Load(%)"," ")</f>
        <v> </v>
      </c>
      <c r="J224" s="1" t="str">
        <f>IF(G224=Sheet2!$B$18, "Provide new expected end date"," ")</f>
        <v> </v>
      </c>
      <c r="K224" s="1" t="str">
        <f>IF(G224=Sheet2!$B$18, "Provide Start date for placement 1"," ")</f>
        <v> </v>
      </c>
      <c r="L224" s="1" t="str">
        <f>IF(G224=Sheet2!$B$18, "Provide End date for Placement 1"," ")</f>
        <v> </v>
      </c>
      <c r="M224" s="1" t="str">
        <f>IF(G224=Sheet2!$B$18, "Provide Start date for placement 2"," ")</f>
        <v> </v>
      </c>
      <c r="N224" s="1" t="str">
        <f>IF(G224=Sheet2!$B$18, "Provide expected end date for placement 2"," ")</f>
        <v> </v>
      </c>
      <c r="O224" s="1" t="str">
        <f>IF(G224=Sheet2!$B$18, "Provide Start date for placement 3"," ")</f>
        <v> </v>
      </c>
      <c r="P224" s="1" t="str">
        <f>IF(G224=Sheet2!$B$18, "Provide expected end date for placement 3"," ")</f>
        <v> </v>
      </c>
    </row>
    <row r="225" spans="8:16">
      <c r="H225" s="4"/>
      <c r="I225" s="5" t="str">
        <f>IF(G225=Sheet2!$B$18, "Provide Student Load(%)"," ")</f>
        <v> </v>
      </c>
      <c r="J225" s="1" t="str">
        <f>IF(G225=Sheet2!$B$18, "Provide new expected end date"," ")</f>
        <v> </v>
      </c>
      <c r="K225" s="1" t="str">
        <f>IF(G225=Sheet2!$B$18, "Provide Start date for placement 1"," ")</f>
        <v> </v>
      </c>
      <c r="L225" s="1" t="str">
        <f>IF(G225=Sheet2!$B$18, "Provide End date for Placement 1"," ")</f>
        <v> </v>
      </c>
      <c r="M225" s="1" t="str">
        <f>IF(G225=Sheet2!$B$18, "Provide Start date for placement 2"," ")</f>
        <v> </v>
      </c>
      <c r="N225" s="1" t="str">
        <f>IF(G225=Sheet2!$B$18, "Provide expected end date for placement 2"," ")</f>
        <v> </v>
      </c>
      <c r="O225" s="1" t="str">
        <f>IF(G225=Sheet2!$B$18, "Provide Start date for placement 3"," ")</f>
        <v> </v>
      </c>
      <c r="P225" s="1" t="str">
        <f>IF(G225=Sheet2!$B$18, "Provide expected end date for placement 3"," ")</f>
        <v> </v>
      </c>
    </row>
    <row r="226" spans="8:16" ht="45">
      <c r="H226" s="4"/>
      <c r="I226" s="5" t="str">
        <f>IF(G226=Sheet2!$B$18, "Provide Student Load(%)"," ")</f>
        <v> </v>
      </c>
      <c r="J226" s="1" t="str">
        <f>IF(G226=Sheet2!$B$18, "Provide new expected end date"," ")</f>
        <v> </v>
      </c>
      <c r="K226" s="1" t="str">
        <f>IF(G226=Sheet2!$B$18, "Provide Start date for placement 1"," ")</f>
        <v> </v>
      </c>
      <c r="L226" s="1" t="str">
        <f>IF(G226=Sheet2!$B$18, "Provide End date for Placement 1"," ")</f>
        <v> </v>
      </c>
      <c r="M226" s="1" t="str">
        <f>IF(G226=Sheet2!$B$18, "Provide Start date for placement 2"," ")</f>
        <v> </v>
      </c>
      <c r="N226" s="1" t="str">
        <f>IF(G226=Sheet2!$B$18, "Provide expected end date for placement 2"," ")</f>
        <v> </v>
      </c>
      <c r="O226" s="1" t="str">
        <f>IF(G226=Sheet2!$B$18, "Provide Start date for placement 3"," ")</f>
        <v> </v>
      </c>
      <c r="P226" s="1" t="str">
        <f>IF(G226=Sheet2!$B$18, "Provide expected end date for placement 3"," ")</f>
        <v> </v>
      </c>
    </row>
    <row r="227" spans="8:16">
      <c r="H227" s="4"/>
      <c r="I227" s="5" t="str">
        <f>IF(G227=Sheet2!$B$18, "Provide Student Load(%)"," ")</f>
        <v> </v>
      </c>
      <c r="J227" s="1" t="str">
        <f>IF(G227=Sheet2!$B$18, "Provide new expected end date"," ")</f>
        <v> </v>
      </c>
      <c r="K227" s="1" t="str">
        <f>IF(G227=Sheet2!$B$18, "Provide Start date for placement 1"," ")</f>
        <v> </v>
      </c>
      <c r="L227" s="1" t="str">
        <f>IF(G227=Sheet2!$B$18, "Provide End date for Placement 1"," ")</f>
        <v> </v>
      </c>
      <c r="M227" s="1" t="str">
        <f>IF(G227=Sheet2!$B$18, "Provide Start date for placement 2"," ")</f>
        <v> </v>
      </c>
      <c r="N227" s="1" t="str">
        <f>IF(G227=Sheet2!$B$18, "Provide expected end date for placement 2"," ")</f>
        <v> </v>
      </c>
      <c r="O227" s="1" t="str">
        <f>IF(G227=Sheet2!$B$18, "Provide Start date for placement 3"," ")</f>
        <v> </v>
      </c>
      <c r="P227" s="1" t="str">
        <f>IF(G227=Sheet2!$B$18, "Provide expected end date for placement 3"," ")</f>
        <v> </v>
      </c>
    </row>
    <row r="228" spans="8:16">
      <c r="H228" s="4"/>
      <c r="I228" s="5" t="str">
        <f>IF(G228=Sheet2!$B$18, "Provide Student Load(%)"," ")</f>
        <v> </v>
      </c>
      <c r="J228" s="1" t="str">
        <f>IF(G228=Sheet2!$B$18, "Provide new expected end date"," ")</f>
        <v> </v>
      </c>
      <c r="K228" s="1" t="str">
        <f>IF(G228=Sheet2!$B$18, "Provide Start date for placement 1"," ")</f>
        <v> </v>
      </c>
      <c r="L228" s="1" t="str">
        <f>IF(G228=Sheet2!$B$18, "Provide End date for Placement 1"," ")</f>
        <v> </v>
      </c>
      <c r="M228" s="1" t="str">
        <f>IF(G228=Sheet2!$B$18, "Provide Start date for placement 2"," ")</f>
        <v> </v>
      </c>
      <c r="N228" s="1" t="str">
        <f>IF(G228=Sheet2!$B$18, "Provide expected end date for placement 2"," ")</f>
        <v> </v>
      </c>
      <c r="O228" s="1" t="str">
        <f>IF(G228=Sheet2!$B$18, "Provide Start date for placement 3"," ")</f>
        <v> </v>
      </c>
      <c r="P228" s="1" t="str">
        <f>IF(G228=Sheet2!$B$18, "Provide expected end date for placement 3"," ")</f>
        <v> </v>
      </c>
    </row>
    <row r="229" spans="8:16">
      <c r="H229" s="4"/>
      <c r="I229" s="5" t="str">
        <f>IF(G229=Sheet2!$B$18, "Provide Student Load(%)"," ")</f>
        <v> </v>
      </c>
      <c r="J229" s="1" t="str">
        <f>IF(G229=Sheet2!$B$18, "Provide new expected end date"," ")</f>
        <v> </v>
      </c>
      <c r="K229" s="1" t="str">
        <f>IF(G229=Sheet2!$B$18, "Provide Start date for placement 1"," ")</f>
        <v> </v>
      </c>
      <c r="L229" s="1" t="str">
        <f>IF(G229=Sheet2!$B$18, "Provide End date for Placement 1"," ")</f>
        <v> </v>
      </c>
      <c r="M229" s="1" t="str">
        <f>IF(G229=Sheet2!$B$18, "Provide Start date for placement 2"," ")</f>
        <v> </v>
      </c>
      <c r="N229" s="1" t="str">
        <f>IF(G229=Sheet2!$B$18, "Provide expected end date for placement 2"," ")</f>
        <v> </v>
      </c>
      <c r="O229" s="1" t="str">
        <f>IF(G229=Sheet2!$B$18, "Provide Start date for placement 3"," ")</f>
        <v> </v>
      </c>
      <c r="P229" s="1" t="str">
        <f>IF(G229=Sheet2!$B$18, "Provide expected end date for placement 3"," ")</f>
        <v> </v>
      </c>
    </row>
    <row r="230" spans="8:16">
      <c r="H230" s="4"/>
      <c r="I230" s="5" t="str">
        <f>IF(G230=Sheet2!$B$18, "Provide Student Load(%)"," ")</f>
        <v> </v>
      </c>
      <c r="J230" s="1" t="str">
        <f>IF(G230=Sheet2!$B$18, "Provide new expected end date"," ")</f>
        <v> </v>
      </c>
      <c r="K230" s="1" t="str">
        <f>IF(G230=Sheet2!$B$18, "Provide Start date for placement 1"," ")</f>
        <v> </v>
      </c>
      <c r="L230" s="1" t="str">
        <f>IF(G230=Sheet2!$B$18, "Provide End date for Placement 1"," ")</f>
        <v> </v>
      </c>
      <c r="M230" s="1" t="str">
        <f>IF(G230=Sheet2!$B$18, "Provide Start date for placement 2"," ")</f>
        <v> </v>
      </c>
      <c r="N230" s="1" t="str">
        <f>IF(G230=Sheet2!$B$18, "Provide expected end date for placement 2"," ")</f>
        <v> </v>
      </c>
      <c r="O230" s="1" t="str">
        <f>IF(G230=Sheet2!$B$18, "Provide Start date for placement 3"," ")</f>
        <v> </v>
      </c>
      <c r="P230" s="1" t="str">
        <f>IF(G230=Sheet2!$B$18, "Provide expected end date for placement 3"," ")</f>
        <v> </v>
      </c>
    </row>
    <row r="231" spans="8:16">
      <c r="H231" s="4"/>
      <c r="I231" s="5" t="str">
        <f>IF(G231=Sheet2!$B$18, "Provide Student Load(%)"," ")</f>
        <v> </v>
      </c>
      <c r="J231" s="1" t="str">
        <f>IF(G231=Sheet2!$B$18, "Provide new expected end date"," ")</f>
        <v> </v>
      </c>
      <c r="K231" s="1" t="str">
        <f>IF(G231=Sheet2!$B$18, "Provide Start date for placement 1"," ")</f>
        <v> </v>
      </c>
      <c r="L231" s="1" t="str">
        <f>IF(G231=Sheet2!$B$18, "Provide End date for Placement 1"," ")</f>
        <v> </v>
      </c>
      <c r="M231" s="1" t="str">
        <f>IF(G231=Sheet2!$B$18, "Provide Start date for placement 2"," ")</f>
        <v> </v>
      </c>
      <c r="N231" s="1" t="str">
        <f>IF(G231=Sheet2!$B$18, "Provide expected end date for placement 2"," ")</f>
        <v> </v>
      </c>
      <c r="O231" s="1" t="str">
        <f>IF(G231=Sheet2!$B$18, "Provide Start date for placement 3"," ")</f>
        <v> </v>
      </c>
      <c r="P231" s="1" t="str">
        <f>IF(G231=Sheet2!$B$18, "Provide expected end date for placement 3"," ")</f>
        <v> </v>
      </c>
    </row>
    <row r="232" spans="8:16">
      <c r="H232" s="4"/>
      <c r="I232" s="5" t="str">
        <f>IF(G232=Sheet2!$B$18, "Provide Student Load(%)"," ")</f>
        <v> </v>
      </c>
      <c r="J232" s="1" t="str">
        <f>IF(G232=Sheet2!$B$18, "Provide new expected end date"," ")</f>
        <v> </v>
      </c>
      <c r="K232" s="1" t="str">
        <f>IF(G232=Sheet2!$B$18, "Provide Start date for placement 1"," ")</f>
        <v> </v>
      </c>
      <c r="L232" s="1" t="str">
        <f>IF(G232=Sheet2!$B$18, "Provide End date for Placement 1"," ")</f>
        <v> </v>
      </c>
      <c r="M232" s="1" t="str">
        <f>IF(G232=Sheet2!$B$18, "Provide Start date for placement 2"," ")</f>
        <v> </v>
      </c>
      <c r="N232" s="1" t="str">
        <f>IF(G232=Sheet2!$B$18, "Provide expected end date for placement 2"," ")</f>
        <v> </v>
      </c>
      <c r="O232" s="1" t="str">
        <f>IF(G232=Sheet2!$B$18, "Provide Start date for placement 3"," ")</f>
        <v> </v>
      </c>
      <c r="P232" s="1" t="str">
        <f>IF(G232=Sheet2!$B$18, "Provide expected end date for placement 3"," ")</f>
        <v> </v>
      </c>
    </row>
    <row r="233" spans="8:16">
      <c r="H233" s="4"/>
      <c r="I233" s="5" t="str">
        <f>IF(G233=Sheet2!$B$18, "Provide Student Load(%)"," ")</f>
        <v> </v>
      </c>
      <c r="J233" s="1" t="str">
        <f>IF(G233=Sheet2!$B$18, "Provide new expected end date"," ")</f>
        <v> </v>
      </c>
      <c r="K233" s="1" t="str">
        <f>IF(G233=Sheet2!$B$18, "Provide Start date for placement 1"," ")</f>
        <v> </v>
      </c>
      <c r="L233" s="1" t="str">
        <f>IF(G233=Sheet2!$B$18, "Provide End date for Placement 1"," ")</f>
        <v> </v>
      </c>
      <c r="M233" s="1" t="str">
        <f>IF(G233=Sheet2!$B$18, "Provide Start date for placement 2"," ")</f>
        <v> </v>
      </c>
      <c r="N233" s="1" t="str">
        <f>IF(G233=Sheet2!$B$18, "Provide expected end date for placement 2"," ")</f>
        <v> </v>
      </c>
      <c r="O233" s="1" t="str">
        <f>IF(G233=Sheet2!$B$18, "Provide Start date for placement 3"," ")</f>
        <v> </v>
      </c>
      <c r="P233" s="1" t="str">
        <f>IF(G233=Sheet2!$B$18, "Provide expected end date for placement 3"," ")</f>
        <v> </v>
      </c>
    </row>
    <row r="234" spans="8:16">
      <c r="H234" s="4"/>
      <c r="I234" s="5" t="str">
        <f>IF(G234=Sheet2!$B$18, "Provide Student Load(%)"," ")</f>
        <v> </v>
      </c>
      <c r="J234" s="1" t="str">
        <f>IF(G234=Sheet2!$B$18, "Provide new expected end date"," ")</f>
        <v> </v>
      </c>
      <c r="K234" s="1" t="str">
        <f>IF(G234=Sheet2!$B$18, "Provide Start date for placement 1"," ")</f>
        <v> </v>
      </c>
      <c r="L234" s="1" t="str">
        <f>IF(G234=Sheet2!$B$18, "Provide End date for Placement 1"," ")</f>
        <v> </v>
      </c>
      <c r="M234" s="1" t="str">
        <f>IF(G234=Sheet2!$B$18, "Provide Start date for placement 2"," ")</f>
        <v> </v>
      </c>
      <c r="N234" s="1" t="str">
        <f>IF(G234=Sheet2!$B$18, "Provide expected end date for placement 2"," ")</f>
        <v> </v>
      </c>
      <c r="O234" s="1" t="str">
        <f>IF(G234=Sheet2!$B$18, "Provide Start date for placement 3"," ")</f>
        <v> </v>
      </c>
      <c r="P234" s="1" t="str">
        <f>IF(G234=Sheet2!$B$18, "Provide expected end date for placement 3"," ")</f>
        <v> </v>
      </c>
    </row>
    <row r="235" spans="8:16">
      <c r="H235" s="4"/>
      <c r="I235" s="5" t="str">
        <f>IF(G235=Sheet2!$B$18, "Provide Student Load(%)"," ")</f>
        <v> </v>
      </c>
      <c r="J235" s="1" t="str">
        <f>IF(G235=Sheet2!$B$18, "Provide new expected end date"," ")</f>
        <v> </v>
      </c>
      <c r="K235" s="1" t="str">
        <f>IF(G235=Sheet2!$B$18, "Provide Start date for placement 1"," ")</f>
        <v> </v>
      </c>
      <c r="L235" s="1" t="str">
        <f>IF(G235=Sheet2!$B$18, "Provide End date for Placement 1"," ")</f>
        <v> </v>
      </c>
      <c r="M235" s="1" t="str">
        <f>IF(G235=Sheet2!$B$18, "Provide Start date for placement 2"," ")</f>
        <v> </v>
      </c>
      <c r="N235" s="1" t="str">
        <f>IF(G235=Sheet2!$B$18, "Provide expected end date for placement 2"," ")</f>
        <v> </v>
      </c>
      <c r="O235" s="1" t="str">
        <f>IF(G235=Sheet2!$B$18, "Provide Start date for placement 3"," ")</f>
        <v> </v>
      </c>
      <c r="P235" s="1" t="str">
        <f>IF(G235=Sheet2!$B$18, "Provide expected end date for placement 3"," ")</f>
        <v> </v>
      </c>
    </row>
    <row r="236" spans="8:16">
      <c r="H236" s="4"/>
      <c r="I236" s="5" t="str">
        <f>IF(G236=Sheet2!$B$18, "Provide Student Load(%)"," ")</f>
        <v> </v>
      </c>
      <c r="J236" s="1" t="str">
        <f>IF(G236=Sheet2!$B$18, "Provide new expected end date"," ")</f>
        <v> </v>
      </c>
      <c r="K236" s="1" t="str">
        <f>IF(G236=Sheet2!$B$18, "Provide Start date for placement 1"," ")</f>
        <v> </v>
      </c>
      <c r="L236" s="1" t="str">
        <f>IF(G236=Sheet2!$B$18, "Provide End date for Placement 1"," ")</f>
        <v> </v>
      </c>
      <c r="M236" s="1" t="str">
        <f>IF(G236=Sheet2!$B$18, "Provide Start date for placement 2"," ")</f>
        <v> </v>
      </c>
      <c r="N236" s="1" t="str">
        <f>IF(G236=Sheet2!$B$18, "Provide expected end date for placement 2"," ")</f>
        <v> </v>
      </c>
      <c r="O236" s="1" t="str">
        <f>IF(G236=Sheet2!$B$18, "Provide Start date for placement 3"," ")</f>
        <v> </v>
      </c>
      <c r="P236" s="1" t="str">
        <f>IF(G236=Sheet2!$B$18, "Provide expected end date for placement 3"," ")</f>
        <v> </v>
      </c>
    </row>
    <row r="237" spans="8:16">
      <c r="H237" s="4"/>
      <c r="I237" s="5" t="str">
        <f>IF(G237=Sheet2!$B$18, "Provide Student Load(%)"," ")</f>
        <v> </v>
      </c>
      <c r="J237" s="1" t="str">
        <f>IF(G237=Sheet2!$B$18, "Provide new expected end date"," ")</f>
        <v> </v>
      </c>
      <c r="K237" s="1" t="str">
        <f>IF(G237=Sheet2!$B$18, "Provide Start date for placement 1"," ")</f>
        <v> </v>
      </c>
      <c r="L237" s="1" t="str">
        <f>IF(G237=Sheet2!$B$18, "Provide End date for Placement 1"," ")</f>
        <v> </v>
      </c>
      <c r="M237" s="1" t="str">
        <f>IF(G237=Sheet2!$B$18, "Provide Start date for placement 2"," ")</f>
        <v> </v>
      </c>
      <c r="N237" s="1" t="str">
        <f>IF(G237=Sheet2!$B$18, "Provide expected end date for placement 2"," ")</f>
        <v> </v>
      </c>
      <c r="O237" s="1" t="str">
        <f>IF(G237=Sheet2!$B$18, "Provide Start date for placement 3"," ")</f>
        <v> </v>
      </c>
      <c r="P237" s="1" t="str">
        <f>IF(G237=Sheet2!$B$18, "Provide expected end date for placement 3"," ")</f>
        <v> </v>
      </c>
    </row>
    <row r="238" spans="8:16">
      <c r="H238" s="4"/>
      <c r="I238" s="5" t="str">
        <f>IF(G238=Sheet2!$B$18, "Provide Student Load(%)"," ")</f>
        <v> </v>
      </c>
      <c r="J238" s="1" t="str">
        <f>IF(G238=Sheet2!$B$18, "Provide new expected end date"," ")</f>
        <v> </v>
      </c>
      <c r="K238" s="1" t="str">
        <f>IF(G238=Sheet2!$B$18, "Provide Start date for placement 1"," ")</f>
        <v> </v>
      </c>
      <c r="L238" s="1" t="str">
        <f>IF(G238=Sheet2!$B$18, "Provide End date for Placement 1"," ")</f>
        <v> </v>
      </c>
      <c r="M238" s="1" t="str">
        <f>IF(G238=Sheet2!$B$18, "Provide Start date for placement 2"," ")</f>
        <v> </v>
      </c>
      <c r="N238" s="1" t="str">
        <f>IF(G238=Sheet2!$B$18, "Provide expected end date for placement 2"," ")</f>
        <v> </v>
      </c>
      <c r="O238" s="1" t="str">
        <f>IF(G238=Sheet2!$B$18, "Provide Start date for placement 3"," ")</f>
        <v> </v>
      </c>
      <c r="P238" s="1" t="str">
        <f>IF(G238=Sheet2!$B$18, "Provide expected end date for placement 3"," ")</f>
        <v> </v>
      </c>
    </row>
    <row r="239" spans="8:16">
      <c r="H239" s="4"/>
      <c r="I239" s="5" t="str">
        <f>IF(G239=Sheet2!$B$18, "Provide Student Load(%)"," ")</f>
        <v> </v>
      </c>
      <c r="J239" s="1" t="str">
        <f>IF(G239=Sheet2!$B$18, "Provide new expected end date"," ")</f>
        <v> </v>
      </c>
      <c r="K239" s="1" t="str">
        <f>IF(G239=Sheet2!$B$18, "Provide Start date for placement 1"," ")</f>
        <v> </v>
      </c>
      <c r="L239" s="1" t="str">
        <f>IF(G239=Sheet2!$B$18, "Provide End date for Placement 1"," ")</f>
        <v> </v>
      </c>
      <c r="M239" s="1" t="str">
        <f>IF(G239=Sheet2!$B$18, "Provide Start date for placement 2"," ")</f>
        <v> </v>
      </c>
      <c r="N239" s="1" t="str">
        <f>IF(G239=Sheet2!$B$18, "Provide expected end date for placement 2"," ")</f>
        <v> </v>
      </c>
      <c r="O239" s="1" t="str">
        <f>IF(G239=Sheet2!$B$18, "Provide Start date for placement 3"," ")</f>
        <v> </v>
      </c>
      <c r="P239" s="1" t="str">
        <f>IF(G239=Sheet2!$B$18, "Provide expected end date for placement 3"," ")</f>
        <v> </v>
      </c>
    </row>
    <row r="240" spans="8:16">
      <c r="H240" s="4"/>
      <c r="I240" s="5" t="str">
        <f>IF(G240=Sheet2!$B$18, "Provide Student Load(%)"," ")</f>
        <v> </v>
      </c>
      <c r="J240" s="1" t="str">
        <f>IF(G240=Sheet2!$B$18, "Provide new expected end date"," ")</f>
        <v> </v>
      </c>
      <c r="K240" s="1" t="str">
        <f>IF(G240=Sheet2!$B$18, "Provide Start date for placement 1"," ")</f>
        <v> </v>
      </c>
      <c r="L240" s="1" t="str">
        <f>IF(G240=Sheet2!$B$18, "Provide End date for Placement 1"," ")</f>
        <v> </v>
      </c>
      <c r="M240" s="1" t="str">
        <f>IF(G240=Sheet2!$B$18, "Provide Start date for placement 2"," ")</f>
        <v> </v>
      </c>
      <c r="N240" s="1" t="str">
        <f>IF(G240=Sheet2!$B$18, "Provide expected end date for placement 2"," ")</f>
        <v> </v>
      </c>
      <c r="O240" s="1" t="str">
        <f>IF(G240=Sheet2!$B$18, "Provide Start date for placement 3"," ")</f>
        <v> </v>
      </c>
      <c r="P240" s="1" t="str">
        <f>IF(G240=Sheet2!$B$18, "Provide expected end date for placement 3"," ")</f>
        <v> </v>
      </c>
    </row>
    <row r="241" spans="8:16">
      <c r="H241" s="4"/>
      <c r="I241" s="5" t="str">
        <f>IF(G241=Sheet2!$B$18, "Provide Student Load(%)"," ")</f>
        <v> </v>
      </c>
      <c r="J241" s="1" t="str">
        <f>IF(G241=Sheet2!$B$18, "Provide new expected end date"," ")</f>
        <v> </v>
      </c>
      <c r="K241" s="1" t="str">
        <f>IF(G241=Sheet2!$B$18, "Provide Start date for placement 1"," ")</f>
        <v> </v>
      </c>
      <c r="L241" s="1" t="str">
        <f>IF(G241=Sheet2!$B$18, "Provide End date for Placement 1"," ")</f>
        <v> </v>
      </c>
      <c r="M241" s="1" t="str">
        <f>IF(G241=Sheet2!$B$18, "Provide Start date for placement 2"," ")</f>
        <v> </v>
      </c>
      <c r="N241" s="1" t="str">
        <f>IF(G241=Sheet2!$B$18, "Provide expected end date for placement 2"," ")</f>
        <v> </v>
      </c>
      <c r="O241" s="1" t="str">
        <f>IF(G241=Sheet2!$B$18, "Provide Start date for placement 3"," ")</f>
        <v> </v>
      </c>
      <c r="P241" s="1" t="str">
        <f>IF(G241=Sheet2!$B$18, "Provide expected end date for placement 3"," ")</f>
        <v> </v>
      </c>
    </row>
    <row r="242" spans="8:16">
      <c r="H242" s="4"/>
      <c r="I242" s="5" t="str">
        <f>IF(G242=Sheet2!$B$18, "Provide Student Load(%)"," ")</f>
        <v> </v>
      </c>
      <c r="J242" s="1" t="str">
        <f>IF(G242=Sheet2!$B$18, "Provide new expected end date"," ")</f>
        <v> </v>
      </c>
      <c r="K242" s="1" t="str">
        <f>IF(G242=Sheet2!$B$18, "Provide Start date for placement 1"," ")</f>
        <v> </v>
      </c>
      <c r="L242" s="1" t="str">
        <f>IF(G242=Sheet2!$B$18, "Provide End date for Placement 1"," ")</f>
        <v> </v>
      </c>
      <c r="M242" s="1" t="str">
        <f>IF(G242=Sheet2!$B$18, "Provide Start date for placement 2"," ")</f>
        <v> </v>
      </c>
      <c r="N242" s="1" t="str">
        <f>IF(G242=Sheet2!$B$18, "Provide expected end date for placement 2"," ")</f>
        <v> </v>
      </c>
      <c r="O242" s="1" t="str">
        <f>IF(G242=Sheet2!$B$18, "Provide Start date for placement 3"," ")</f>
        <v> </v>
      </c>
      <c r="P242" s="1" t="str">
        <f>IF(G242=Sheet2!$B$18, "Provide expected end date for placement 3"," ")</f>
        <v> </v>
      </c>
    </row>
    <row r="243" spans="8:16">
      <c r="H243" s="4"/>
      <c r="I243" s="5" t="str">
        <f>IF(G243=Sheet2!$B$18, "Provide Student Load(%)"," ")</f>
        <v> </v>
      </c>
      <c r="J243" s="1" t="str">
        <f>IF(G243=Sheet2!$B$18, "Provide new expected end date"," ")</f>
        <v> </v>
      </c>
      <c r="K243" s="1" t="str">
        <f>IF(G243=Sheet2!$B$18, "Provide Start date for placement 1"," ")</f>
        <v> </v>
      </c>
      <c r="L243" s="1" t="str">
        <f>IF(G243=Sheet2!$B$18, "Provide End date for Placement 1"," ")</f>
        <v> </v>
      </c>
      <c r="M243" s="1" t="str">
        <f>IF(G243=Sheet2!$B$18, "Provide Start date for placement 2"," ")</f>
        <v> </v>
      </c>
      <c r="N243" s="1" t="str">
        <f>IF(G243=Sheet2!$B$18, "Provide expected end date for placement 2"," ")</f>
        <v> </v>
      </c>
      <c r="O243" s="1" t="str">
        <f>IF(G243=Sheet2!$B$18, "Provide Start date for placement 3"," ")</f>
        <v> </v>
      </c>
      <c r="P243" s="1" t="str">
        <f>IF(G243=Sheet2!$B$18, "Provide expected end date for placement 3"," ")</f>
        <v> </v>
      </c>
    </row>
    <row r="244" spans="8:16">
      <c r="H244" s="4"/>
      <c r="I244" s="5" t="str">
        <f>IF(G244=Sheet2!$B$18, "Provide Student Load(%)"," ")</f>
        <v> </v>
      </c>
      <c r="J244" s="1" t="str">
        <f>IF(G244=Sheet2!$B$18, "Provide new expected end date"," ")</f>
        <v> </v>
      </c>
      <c r="K244" s="1" t="str">
        <f>IF(G244=Sheet2!$B$18, "Provide Start date for placement 1"," ")</f>
        <v> </v>
      </c>
      <c r="L244" s="1" t="str">
        <f>IF(G244=Sheet2!$B$18, "Provide End date for Placement 1"," ")</f>
        <v> </v>
      </c>
      <c r="M244" s="1" t="str">
        <f>IF(G244=Sheet2!$B$18, "Provide Start date for placement 2"," ")</f>
        <v> </v>
      </c>
      <c r="N244" s="1" t="str">
        <f>IF(G244=Sheet2!$B$18, "Provide expected end date for placement 2"," ")</f>
        <v> </v>
      </c>
      <c r="O244" s="1" t="str">
        <f>IF(G244=Sheet2!$B$18, "Provide Start date for placement 3"," ")</f>
        <v> </v>
      </c>
      <c r="P244" s="1" t="str">
        <f>IF(G244=Sheet2!$B$18, "Provide expected end date for placement 3"," ")</f>
        <v> </v>
      </c>
    </row>
    <row r="245" spans="8:16">
      <c r="H245" s="4"/>
      <c r="I245" s="5" t="str">
        <f>IF(G245=Sheet2!$B$18, "Provide Student Load(%)"," ")</f>
        <v> </v>
      </c>
      <c r="J245" s="1" t="str">
        <f>IF(G245=Sheet2!$B$18, "Provide new expected end date"," ")</f>
        <v> </v>
      </c>
      <c r="K245" s="1" t="str">
        <f>IF(G245=Sheet2!$B$18, "Provide Start date for placement 1"," ")</f>
        <v> </v>
      </c>
      <c r="L245" s="1" t="str">
        <f>IF(G245=Sheet2!$B$18, "Provide End date for Placement 1"," ")</f>
        <v> </v>
      </c>
      <c r="M245" s="1" t="str">
        <f>IF(G245=Sheet2!$B$18, "Provide Start date for placement 2"," ")</f>
        <v> </v>
      </c>
      <c r="N245" s="1" t="str">
        <f>IF(G245=Sheet2!$B$18, "Provide expected end date for placement 2"," ")</f>
        <v> </v>
      </c>
      <c r="O245" s="1" t="str">
        <f>IF(G245=Sheet2!$B$18, "Provide Start date for placement 3"," ")</f>
        <v> </v>
      </c>
      <c r="P245" s="1" t="str">
        <f>IF(G245=Sheet2!$B$18, "Provide expected end date for placement 3"," ")</f>
        <v> </v>
      </c>
    </row>
    <row r="246" spans="8:16">
      <c r="H246" s="4"/>
      <c r="I246" s="5" t="str">
        <f>IF(G246=Sheet2!$B$18, "Provide Student Load(%)"," ")</f>
        <v> </v>
      </c>
      <c r="J246" s="1" t="str">
        <f>IF(G246=Sheet2!$B$18, "Provide new expected end date"," ")</f>
        <v> </v>
      </c>
      <c r="K246" s="1" t="str">
        <f>IF(G246=Sheet2!$B$18, "Provide Start date for placement 1"," ")</f>
        <v> </v>
      </c>
      <c r="L246" s="1" t="str">
        <f>IF(G246=Sheet2!$B$18, "Provide End date for Placement 1"," ")</f>
        <v> </v>
      </c>
      <c r="M246" s="1" t="str">
        <f>IF(G246=Sheet2!$B$18, "Provide Start date for placement 2"," ")</f>
        <v> </v>
      </c>
      <c r="N246" s="1" t="str">
        <f>IF(G246=Sheet2!$B$18, "Provide expected end date for placement 2"," ")</f>
        <v> </v>
      </c>
      <c r="O246" s="1" t="str">
        <f>IF(G246=Sheet2!$B$18, "Provide Start date for placement 3"," ")</f>
        <v> </v>
      </c>
      <c r="P246" s="1" t="str">
        <f>IF(G246=Sheet2!$B$18, "Provide expected end date for placement 3"," ")</f>
        <v> </v>
      </c>
    </row>
    <row r="247" spans="8:16">
      <c r="H247" s="4"/>
      <c r="I247" s="5" t="str">
        <f>IF(G247=Sheet2!$B$18, "Provide Student Load(%)"," ")</f>
        <v> </v>
      </c>
      <c r="J247" s="1" t="str">
        <f>IF(G247=Sheet2!$B$18, "Provide new expected end date"," ")</f>
        <v> </v>
      </c>
      <c r="K247" s="1" t="str">
        <f>IF(G247=Sheet2!$B$18, "Provide Start date for placement 1"," ")</f>
        <v> </v>
      </c>
      <c r="L247" s="1" t="str">
        <f>IF(G247=Sheet2!$B$18, "Provide End date for Placement 1"," ")</f>
        <v> </v>
      </c>
      <c r="M247" s="1" t="str">
        <f>IF(G247=Sheet2!$B$18, "Provide Start date for placement 2"," ")</f>
        <v> </v>
      </c>
      <c r="N247" s="1" t="str">
        <f>IF(G247=Sheet2!$B$18, "Provide expected end date for placement 2"," ")</f>
        <v> </v>
      </c>
      <c r="O247" s="1" t="str">
        <f>IF(G247=Sheet2!$B$18, "Provide Start date for placement 3"," ")</f>
        <v> </v>
      </c>
      <c r="P247" s="1" t="str">
        <f>IF(G247=Sheet2!$B$18, "Provide expected end date for placement 3"," ")</f>
        <v> </v>
      </c>
    </row>
    <row r="248" spans="8:16">
      <c r="H248" s="4"/>
      <c r="I248" s="5" t="str">
        <f>IF(G248=Sheet2!$B$18, "Provide Student Load(%)"," ")</f>
        <v> </v>
      </c>
      <c r="J248" s="1" t="str">
        <f>IF(G248=Sheet2!$B$18, "Provide new expected end date"," ")</f>
        <v> </v>
      </c>
      <c r="K248" s="1" t="str">
        <f>IF(G248=Sheet2!$B$18, "Provide Start date for placement 1"," ")</f>
        <v> </v>
      </c>
      <c r="L248" s="1" t="str">
        <f>IF(G248=Sheet2!$B$18, "Provide End date for Placement 1"," ")</f>
        <v> </v>
      </c>
      <c r="M248" s="1" t="str">
        <f>IF(G248=Sheet2!$B$18, "Provide Start date for placement 2"," ")</f>
        <v> </v>
      </c>
      <c r="N248" s="1" t="str">
        <f>IF(G248=Sheet2!$B$18, "Provide expected end date for placement 2"," ")</f>
        <v> </v>
      </c>
      <c r="O248" s="1" t="str">
        <f>IF(G248=Sheet2!$B$18, "Provide Start date for placement 3"," ")</f>
        <v> </v>
      </c>
      <c r="P248" s="1" t="str">
        <f>IF(G248=Sheet2!$B$18, "Provide expected end date for placement 3"," ")</f>
        <v> </v>
      </c>
    </row>
    <row r="249" spans="8:16">
      <c r="H249" s="4"/>
      <c r="I249" s="5" t="str">
        <f>IF(G249=Sheet2!$B$18, "Provide Student Load(%)"," ")</f>
        <v> </v>
      </c>
      <c r="J249" s="1" t="str">
        <f>IF(G249=Sheet2!$B$18, "Provide new expected end date"," ")</f>
        <v> </v>
      </c>
      <c r="K249" s="1" t="str">
        <f>IF(G249=Sheet2!$B$18, "Provide Start date for placement 1"," ")</f>
        <v> </v>
      </c>
      <c r="L249" s="1" t="str">
        <f>IF(G249=Sheet2!$B$18, "Provide End date for Placement 1"," ")</f>
        <v> </v>
      </c>
      <c r="M249" s="1" t="str">
        <f>IF(G249=Sheet2!$B$18, "Provide Start date for placement 2"," ")</f>
        <v> </v>
      </c>
      <c r="N249" s="1" t="str">
        <f>IF(G249=Sheet2!$B$18, "Provide expected end date for placement 2"," ")</f>
        <v> </v>
      </c>
      <c r="O249" s="1" t="str">
        <f>IF(G249=Sheet2!$B$18, "Provide Start date for placement 3"," ")</f>
        <v> </v>
      </c>
      <c r="P249" s="1" t="str">
        <f>IF(G249=Sheet2!$B$18, "Provide expected end date for placement 3"," ")</f>
        <v> </v>
      </c>
    </row>
    <row r="250" spans="8:16">
      <c r="H250" s="4"/>
      <c r="I250" s="5" t="str">
        <f>IF(G250=Sheet2!$B$18, "Provide Student Load(%)"," ")</f>
        <v> </v>
      </c>
      <c r="J250" s="1" t="str">
        <f>IF(G250=Sheet2!$B$18, "Provide new expected end date"," ")</f>
        <v> </v>
      </c>
      <c r="K250" s="1" t="str">
        <f>IF(G250=Sheet2!$B$18, "Provide Start date for placement 1"," ")</f>
        <v> </v>
      </c>
      <c r="L250" s="1" t="str">
        <f>IF(G250=Sheet2!$B$18, "Provide End date for Placement 1"," ")</f>
        <v> </v>
      </c>
      <c r="M250" s="1" t="str">
        <f>IF(G250=Sheet2!$B$18, "Provide Start date for placement 2"," ")</f>
        <v> </v>
      </c>
      <c r="N250" s="1" t="str">
        <f>IF(G250=Sheet2!$B$18, "Provide expected end date for placement 2"," ")</f>
        <v> </v>
      </c>
      <c r="O250" s="1" t="str">
        <f>IF(G250=Sheet2!$B$18, "Provide Start date for placement 3"," ")</f>
        <v> </v>
      </c>
      <c r="P250" s="1" t="str">
        <f>IF(G250=Sheet2!$B$18, "Provide expected end date for placement 3"," ")</f>
        <v> </v>
      </c>
    </row>
    <row r="251" spans="8:16">
      <c r="H251" s="4"/>
      <c r="I251" s="5" t="str">
        <f>IF(G251=Sheet2!$B$18, "Provide Student Load(%)"," ")</f>
        <v> </v>
      </c>
      <c r="J251" s="1" t="str">
        <f>IF(G251=Sheet2!$B$18, "Provide new expected end date"," ")</f>
        <v> </v>
      </c>
      <c r="K251" s="1" t="str">
        <f>IF(G251=Sheet2!$B$18, "Provide Start date for placement 1"," ")</f>
        <v> </v>
      </c>
      <c r="L251" s="1" t="str">
        <f>IF(G251=Sheet2!$B$18, "Provide End date for Placement 1"," ")</f>
        <v> </v>
      </c>
      <c r="M251" s="1" t="str">
        <f>IF(G251=Sheet2!$B$18, "Provide Start date for placement 2"," ")</f>
        <v> </v>
      </c>
      <c r="N251" s="1" t="str">
        <f>IF(G251=Sheet2!$B$18, "Provide expected end date for placement 2"," ")</f>
        <v> </v>
      </c>
      <c r="O251" s="1" t="str">
        <f>IF(G251=Sheet2!$B$18, "Provide Start date for placement 3"," ")</f>
        <v> </v>
      </c>
      <c r="P251" s="1" t="str">
        <f>IF(G251=Sheet2!$B$18, "Provide expected end date for placement 3"," ")</f>
        <v> </v>
      </c>
    </row>
    <row r="252" spans="8:16">
      <c r="H252" s="4"/>
      <c r="I252" s="5" t="str">
        <f>IF(G252=Sheet2!$B$18, "Provide Student Load(%)"," ")</f>
        <v> </v>
      </c>
      <c r="J252" s="1" t="str">
        <f>IF(G252=Sheet2!$B$18, "Provide new expected end date"," ")</f>
        <v> </v>
      </c>
      <c r="K252" s="1" t="str">
        <f>IF(G252=Sheet2!$B$18, "Provide Start date for placement 1"," ")</f>
        <v> </v>
      </c>
      <c r="L252" s="1" t="str">
        <f>IF(G252=Sheet2!$B$18, "Provide End date for Placement 1"," ")</f>
        <v> </v>
      </c>
      <c r="M252" s="1" t="str">
        <f>IF(G252=Sheet2!$B$18, "Provide Start date for placement 2"," ")</f>
        <v> </v>
      </c>
      <c r="N252" s="1" t="str">
        <f>IF(G252=Sheet2!$B$18, "Provide expected end date for placement 2"," ")</f>
        <v> </v>
      </c>
      <c r="O252" s="1" t="str">
        <f>IF(G252=Sheet2!$B$18, "Provide Start date for placement 3"," ")</f>
        <v> </v>
      </c>
      <c r="P252" s="1" t="str">
        <f>IF(G252=Sheet2!$B$18, "Provide expected end date for placement 3"," ")</f>
        <v> </v>
      </c>
    </row>
    <row r="253" spans="8:16">
      <c r="H253" s="4"/>
      <c r="I253" s="5" t="str">
        <f>IF(G253=Sheet2!$B$18, "Provide Student Load(%)"," ")</f>
        <v> </v>
      </c>
      <c r="J253" s="1" t="str">
        <f>IF(G253=Sheet2!$B$18, "Provide new expected end date"," ")</f>
        <v> </v>
      </c>
      <c r="K253" s="1" t="str">
        <f>IF(G253=Sheet2!$B$18, "Provide Start date for placement 1"," ")</f>
        <v> </v>
      </c>
      <c r="L253" s="1" t="str">
        <f>IF(G253=Sheet2!$B$18, "Provide End date for Placement 1"," ")</f>
        <v> </v>
      </c>
      <c r="M253" s="1" t="str">
        <f>IF(G253=Sheet2!$B$18, "Provide Start date for placement 2"," ")</f>
        <v> </v>
      </c>
      <c r="N253" s="1" t="str">
        <f>IF(G253=Sheet2!$B$18, "Provide expected end date for placement 2"," ")</f>
        <v> </v>
      </c>
      <c r="O253" s="1" t="str">
        <f>IF(G253=Sheet2!$B$18, "Provide Start date for placement 3"," ")</f>
        <v> </v>
      </c>
      <c r="P253" s="1" t="str">
        <f>IF(G253=Sheet2!$B$18, "Provide expected end date for placement 3"," ")</f>
        <v> </v>
      </c>
    </row>
    <row r="254" spans="8:16">
      <c r="H254" s="4"/>
      <c r="I254" s="5" t="str">
        <f>IF(G254=Sheet2!$B$18, "Provide Student Load(%)"," ")</f>
        <v> </v>
      </c>
      <c r="J254" s="1" t="str">
        <f>IF(G254=Sheet2!$B$18, "Provide new expected end date"," ")</f>
        <v> </v>
      </c>
      <c r="K254" s="1" t="str">
        <f>IF(G254=Sheet2!$B$18, "Provide Start date for placement 1"," ")</f>
        <v> </v>
      </c>
      <c r="L254" s="1" t="str">
        <f>IF(G254=Sheet2!$B$18, "Provide End date for Placement 1"," ")</f>
        <v> </v>
      </c>
      <c r="M254" s="1" t="str">
        <f>IF(G254=Sheet2!$B$18, "Provide Start date for placement 2"," ")</f>
        <v> </v>
      </c>
      <c r="N254" s="1" t="str">
        <f>IF(G254=Sheet2!$B$18, "Provide expected end date for placement 2"," ")</f>
        <v> </v>
      </c>
      <c r="O254" s="1" t="str">
        <f>IF(G254=Sheet2!$B$18, "Provide Start date for placement 3"," ")</f>
        <v> </v>
      </c>
      <c r="P254" s="1" t="str">
        <f>IF(G254=Sheet2!$B$18, "Provide expected end date for placement 3"," ")</f>
        <v> </v>
      </c>
    </row>
    <row r="255" spans="8:16">
      <c r="H255" s="4"/>
      <c r="I255" s="5" t="str">
        <f>IF(G255=Sheet2!$B$18, "Provide Student Load(%)"," ")</f>
        <v> </v>
      </c>
      <c r="J255" s="1" t="str">
        <f>IF(G255=Sheet2!$B$18, "Provide new expected end date"," ")</f>
        <v> </v>
      </c>
      <c r="K255" s="1" t="str">
        <f>IF(G255=Sheet2!$B$18, "Provide Start date for placement 1"," ")</f>
        <v> </v>
      </c>
      <c r="L255" s="1" t="str">
        <f>IF(G255=Sheet2!$B$18, "Provide End date for Placement 1"," ")</f>
        <v> </v>
      </c>
      <c r="M255" s="1" t="str">
        <f>IF(G255=Sheet2!$B$18, "Provide Start date for placement 2"," ")</f>
        <v> </v>
      </c>
      <c r="N255" s="1" t="str">
        <f>IF(G255=Sheet2!$B$18, "Provide expected end date for placement 2"," ")</f>
        <v> </v>
      </c>
      <c r="O255" s="1" t="str">
        <f>IF(G255=Sheet2!$B$18, "Provide Start date for placement 3"," ")</f>
        <v> </v>
      </c>
      <c r="P255" s="1" t="str">
        <f>IF(G255=Sheet2!$B$18, "Provide expected end date for placement 3"," ")</f>
        <v> </v>
      </c>
    </row>
    <row r="256" spans="8:16">
      <c r="H256" s="4"/>
      <c r="I256" s="5" t="str">
        <f>IF(G256=Sheet2!$B$18, "Provide Student Load(%)"," ")</f>
        <v> </v>
      </c>
      <c r="J256" s="1" t="str">
        <f>IF(G256=Sheet2!$B$18, "Provide new expected end date"," ")</f>
        <v> </v>
      </c>
      <c r="K256" s="1" t="str">
        <f>IF(G256=Sheet2!$B$18, "Provide Start date for placement 1"," ")</f>
        <v> </v>
      </c>
      <c r="L256" s="1" t="str">
        <f>IF(G256=Sheet2!$B$18, "Provide End date for Placement 1"," ")</f>
        <v> </v>
      </c>
      <c r="M256" s="1" t="str">
        <f>IF(G256=Sheet2!$B$18, "Provide Start date for placement 2"," ")</f>
        <v> </v>
      </c>
      <c r="N256" s="1" t="str">
        <f>IF(G256=Sheet2!$B$18, "Provide expected end date for placement 2"," ")</f>
        <v> </v>
      </c>
      <c r="O256" s="1" t="str">
        <f>IF(G256=Sheet2!$B$18, "Provide Start date for placement 3"," ")</f>
        <v> </v>
      </c>
      <c r="P256" s="1" t="str">
        <f>IF(G256=Sheet2!$B$18, "Provide expected end date for placement 3"," ")</f>
        <v> </v>
      </c>
    </row>
    <row r="257" spans="8:16">
      <c r="H257" s="4"/>
      <c r="I257" s="5" t="str">
        <f>IF(G257=Sheet2!$B$18, "Provide Student Load(%)"," ")</f>
        <v> </v>
      </c>
      <c r="J257" s="1" t="str">
        <f>IF(G257=Sheet2!$B$18, "Provide new expected end date"," ")</f>
        <v> </v>
      </c>
      <c r="K257" s="1" t="str">
        <f>IF(G257=Sheet2!$B$18, "Provide Start date for placement 1"," ")</f>
        <v> </v>
      </c>
      <c r="L257" s="1" t="str">
        <f>IF(G257=Sheet2!$B$18, "Provide End date for Placement 1"," ")</f>
        <v> </v>
      </c>
      <c r="M257" s="1" t="str">
        <f>IF(G257=Sheet2!$B$18, "Provide Start date for placement 2"," ")</f>
        <v> </v>
      </c>
      <c r="N257" s="1" t="str">
        <f>IF(G257=Sheet2!$B$18, "Provide expected end date for placement 2"," ")</f>
        <v> </v>
      </c>
      <c r="O257" s="1" t="str">
        <f>IF(G257=Sheet2!$B$18, "Provide Start date for placement 3"," ")</f>
        <v> </v>
      </c>
      <c r="P257" s="1" t="str">
        <f>IF(G257=Sheet2!$B$18, "Provide expected end date for placement 3"," ")</f>
        <v> </v>
      </c>
    </row>
    <row r="258" spans="8:16">
      <c r="H258" s="4"/>
      <c r="I258" s="5" t="str">
        <f>IF(G258=Sheet2!$B$18, "Provide Student Load(%)"," ")</f>
        <v> </v>
      </c>
      <c r="J258" s="1" t="str">
        <f>IF(G258=Sheet2!$B$18, "Provide new expected end date"," ")</f>
        <v> </v>
      </c>
      <c r="K258" s="1" t="str">
        <f>IF(G258=Sheet2!$B$18, "Provide Start date for placement 1"," ")</f>
        <v> </v>
      </c>
      <c r="L258" s="1" t="str">
        <f>IF(G258=Sheet2!$B$18, "Provide End date for Placement 1"," ")</f>
        <v> </v>
      </c>
      <c r="M258" s="1" t="str">
        <f>IF(G258=Sheet2!$B$18, "Provide Start date for placement 2"," ")</f>
        <v> </v>
      </c>
      <c r="N258" s="1" t="str">
        <f>IF(G258=Sheet2!$B$18, "Provide expected end date for placement 2"," ")</f>
        <v> </v>
      </c>
      <c r="O258" s="1" t="str">
        <f>IF(G258=Sheet2!$B$18, "Provide Start date for placement 3"," ")</f>
        <v> </v>
      </c>
      <c r="P258" s="1" t="str">
        <f>IF(G258=Sheet2!$B$18, "Provide expected end date for placement 3"," ")</f>
        <v> </v>
      </c>
    </row>
    <row r="259" spans="8:16">
      <c r="H259" s="4"/>
      <c r="I259" s="5" t="str">
        <f>IF(G259=Sheet2!$B$18, "Provide Student Load(%)"," ")</f>
        <v> </v>
      </c>
      <c r="J259" s="1" t="str">
        <f>IF(G259=Sheet2!$B$18, "Provide new expected end date"," ")</f>
        <v> </v>
      </c>
      <c r="K259" s="1" t="str">
        <f>IF(G259=Sheet2!$B$18, "Provide Start date for placement 1"," ")</f>
        <v> </v>
      </c>
      <c r="L259" s="1" t="str">
        <f>IF(G259=Sheet2!$B$18, "Provide End date for Placement 1"," ")</f>
        <v> </v>
      </c>
      <c r="M259" s="1" t="str">
        <f>IF(G259=Sheet2!$B$18, "Provide Start date for placement 2"," ")</f>
        <v> </v>
      </c>
      <c r="N259" s="1" t="str">
        <f>IF(G259=Sheet2!$B$18, "Provide expected end date for placement 2"," ")</f>
        <v> </v>
      </c>
      <c r="O259" s="1" t="str">
        <f>IF(G259=Sheet2!$B$18, "Provide Start date for placement 3"," ")</f>
        <v> </v>
      </c>
      <c r="P259" s="1" t="str">
        <f>IF(G259=Sheet2!$B$18, "Provide expected end date for placement 3"," ")</f>
        <v> </v>
      </c>
    </row>
    <row r="260" spans="8:16">
      <c r="H260" s="4"/>
      <c r="I260" s="5" t="str">
        <f>IF(G260=Sheet2!$B$18, "Provide Student Load(%)"," ")</f>
        <v> </v>
      </c>
      <c r="J260" s="1" t="str">
        <f>IF(G260=Sheet2!$B$18, "Provide new expected end date"," ")</f>
        <v> </v>
      </c>
      <c r="K260" s="1" t="str">
        <f>IF(G260=Sheet2!$B$18, "Provide Start date for placement 1"," ")</f>
        <v> </v>
      </c>
      <c r="L260" s="1" t="str">
        <f>IF(G260=Sheet2!$B$18, "Provide End date for Placement 1"," ")</f>
        <v> </v>
      </c>
      <c r="M260" s="1" t="str">
        <f>IF(G260=Sheet2!$B$18, "Provide Start date for placement 2"," ")</f>
        <v> </v>
      </c>
      <c r="N260" s="1" t="str">
        <f>IF(G260=Sheet2!$B$18, "Provide expected end date for placement 2"," ")</f>
        <v> </v>
      </c>
      <c r="O260" s="1" t="str">
        <f>IF(G260=Sheet2!$B$18, "Provide Start date for placement 3"," ")</f>
        <v> </v>
      </c>
      <c r="P260" s="1" t="str">
        <f>IF(G260=Sheet2!$B$18, "Provide expected end date for placement 3"," ")</f>
        <v> </v>
      </c>
    </row>
    <row r="261" spans="8:16">
      <c r="H261" s="4"/>
      <c r="I261" s="5" t="str">
        <f>IF(G261=Sheet2!$B$18, "Provide Student Load(%)"," ")</f>
        <v> </v>
      </c>
      <c r="J261" s="1" t="str">
        <f>IF(G261=Sheet2!$B$18, "Provide new expected end date"," ")</f>
        <v> </v>
      </c>
      <c r="K261" s="1" t="str">
        <f>IF(G261=Sheet2!$B$18, "Provide Start date for placement 1"," ")</f>
        <v> </v>
      </c>
      <c r="L261" s="1" t="str">
        <f>IF(G261=Sheet2!$B$18, "Provide End date for Placement 1"," ")</f>
        <v> </v>
      </c>
      <c r="M261" s="1" t="str">
        <f>IF(G261=Sheet2!$B$18, "Provide Start date for placement 2"," ")</f>
        <v> </v>
      </c>
      <c r="N261" s="1" t="str">
        <f>IF(G261=Sheet2!$B$18, "Provide expected end date for placement 2"," ")</f>
        <v> </v>
      </c>
      <c r="O261" s="1" t="str">
        <f>IF(G261=Sheet2!$B$18, "Provide Start date for placement 3"," ")</f>
        <v> </v>
      </c>
      <c r="P261" s="1" t="str">
        <f>IF(G261=Sheet2!$B$18, "Provide expected end date for placement 3"," ")</f>
        <v> </v>
      </c>
    </row>
    <row r="262" spans="8:16">
      <c r="H262" s="4"/>
      <c r="I262" s="5" t="str">
        <f>IF(G262=Sheet2!$B$18, "Provide Student Load(%)"," ")</f>
        <v> </v>
      </c>
      <c r="J262" s="1" t="str">
        <f>IF(G262=Sheet2!$B$18, "Provide new expected end date"," ")</f>
        <v> </v>
      </c>
      <c r="K262" s="1" t="str">
        <f>IF(G262=Sheet2!$B$18, "Provide Start date for placement 1"," ")</f>
        <v> </v>
      </c>
      <c r="L262" s="1" t="str">
        <f>IF(G262=Sheet2!$B$18, "Provide End date for Placement 1"," ")</f>
        <v> </v>
      </c>
      <c r="M262" s="1" t="str">
        <f>IF(G262=Sheet2!$B$18, "Provide Start date for placement 2"," ")</f>
        <v> </v>
      </c>
      <c r="N262" s="1" t="str">
        <f>IF(G262=Sheet2!$B$18, "Provide expected end date for placement 2"," ")</f>
        <v> </v>
      </c>
      <c r="O262" s="1" t="str">
        <f>IF(G262=Sheet2!$B$18, "Provide Start date for placement 3"," ")</f>
        <v> </v>
      </c>
      <c r="P262" s="1" t="str">
        <f>IF(G262=Sheet2!$B$18, "Provide expected end date for placement 3"," ")</f>
        <v> </v>
      </c>
    </row>
    <row r="263" spans="8:16">
      <c r="H263" s="4"/>
      <c r="I263" s="5" t="str">
        <f>IF(G263=Sheet2!$B$18, "Provide Student Load(%)"," ")</f>
        <v> </v>
      </c>
      <c r="J263" s="1" t="str">
        <f>IF(G263=Sheet2!$B$18, "Provide new expected end date"," ")</f>
        <v> </v>
      </c>
      <c r="K263" s="1" t="str">
        <f>IF(G263=Sheet2!$B$18, "Provide Start date for placement 1"," ")</f>
        <v> </v>
      </c>
      <c r="L263" s="1" t="str">
        <f>IF(G263=Sheet2!$B$18, "Provide End date for Placement 1"," ")</f>
        <v> </v>
      </c>
      <c r="M263" s="1" t="str">
        <f>IF(G263=Sheet2!$B$18, "Provide Start date for placement 2"," ")</f>
        <v> </v>
      </c>
      <c r="N263" s="1" t="str">
        <f>IF(G263=Sheet2!$B$18, "Provide expected end date for placement 2"," ")</f>
        <v> </v>
      </c>
      <c r="O263" s="1" t="str">
        <f>IF(G263=Sheet2!$B$18, "Provide Start date for placement 3"," ")</f>
        <v> </v>
      </c>
      <c r="P263" s="1" t="str">
        <f>IF(G263=Sheet2!$B$18, "Provide expected end date for placement 3"," ")</f>
        <v> </v>
      </c>
    </row>
    <row r="264" spans="8:16">
      <c r="H264" s="4"/>
      <c r="I264" s="5" t="str">
        <f>IF(G264=Sheet2!$B$18, "Provide Student Load(%)"," ")</f>
        <v> </v>
      </c>
      <c r="J264" s="1" t="str">
        <f>IF(G264=Sheet2!$B$18, "Provide new expected end date"," ")</f>
        <v> </v>
      </c>
      <c r="K264" s="1" t="str">
        <f>IF(G264=Sheet2!$B$18, "Provide Start date for placement 1"," ")</f>
        <v> </v>
      </c>
      <c r="L264" s="1" t="str">
        <f>IF(G264=Sheet2!$B$18, "Provide End date for Placement 1"," ")</f>
        <v> </v>
      </c>
      <c r="M264" s="1" t="str">
        <f>IF(G264=Sheet2!$B$18, "Provide Start date for placement 2"," ")</f>
        <v> </v>
      </c>
      <c r="N264" s="1" t="str">
        <f>IF(G264=Sheet2!$B$18, "Provide expected end date for placement 2"," ")</f>
        <v> </v>
      </c>
      <c r="O264" s="1" t="str">
        <f>IF(G264=Sheet2!$B$18, "Provide Start date for placement 3"," ")</f>
        <v> </v>
      </c>
      <c r="P264" s="1" t="str">
        <f>IF(G264=Sheet2!$B$18, "Provide expected end date for placement 3"," ")</f>
        <v> </v>
      </c>
    </row>
    <row r="265" spans="8:16">
      <c r="H265" s="4"/>
      <c r="I265" s="5" t="str">
        <f>IF(G265=Sheet2!$B$18, "Provide Student Load(%)"," ")</f>
        <v> </v>
      </c>
      <c r="J265" s="1" t="str">
        <f>IF(G265=Sheet2!$B$18, "Provide new expected end date"," ")</f>
        <v> </v>
      </c>
      <c r="K265" s="1" t="str">
        <f>IF(G265=Sheet2!$B$18, "Provide Start date for placement 1"," ")</f>
        <v> </v>
      </c>
      <c r="L265" s="1" t="str">
        <f>IF(G265=Sheet2!$B$18, "Provide End date for Placement 1"," ")</f>
        <v> </v>
      </c>
      <c r="M265" s="1" t="str">
        <f>IF(G265=Sheet2!$B$18, "Provide Start date for placement 2"," ")</f>
        <v> </v>
      </c>
      <c r="N265" s="1" t="str">
        <f>IF(G265=Sheet2!$B$18, "Provide expected end date for placement 2"," ")</f>
        <v> </v>
      </c>
      <c r="O265" s="1" t="str">
        <f>IF(G265=Sheet2!$B$18, "Provide Start date for placement 3"," ")</f>
        <v> </v>
      </c>
      <c r="P265" s="1" t="str">
        <f>IF(G265=Sheet2!$B$18, "Provide expected end date for placement 3"," ")</f>
        <v> </v>
      </c>
    </row>
    <row r="266" spans="8:16">
      <c r="H266" s="4"/>
      <c r="I266" s="5" t="str">
        <f>IF(G266=Sheet2!$B$18, "Provide Student Load(%)"," ")</f>
        <v> </v>
      </c>
      <c r="J266" s="1" t="str">
        <f>IF(G266=Sheet2!$B$18, "Provide new expected end date"," ")</f>
        <v> </v>
      </c>
      <c r="K266" s="1" t="str">
        <f>IF(G266=Sheet2!$B$18, "Provide Start date for placement 1"," ")</f>
        <v> </v>
      </c>
      <c r="L266" s="1" t="str">
        <f>IF(G266=Sheet2!$B$18, "Provide End date for Placement 1"," ")</f>
        <v> </v>
      </c>
      <c r="M266" s="1" t="str">
        <f>IF(G266=Sheet2!$B$18, "Provide Start date for placement 2"," ")</f>
        <v> </v>
      </c>
      <c r="N266" s="1" t="str">
        <f>IF(G266=Sheet2!$B$18, "Provide expected end date for placement 2"," ")</f>
        <v> </v>
      </c>
      <c r="O266" s="1" t="str">
        <f>IF(G266=Sheet2!$B$18, "Provide Start date for placement 3"," ")</f>
        <v> </v>
      </c>
      <c r="P266" s="1" t="str">
        <f>IF(G266=Sheet2!$B$18, "Provide expected end date for placement 3"," ")</f>
        <v> </v>
      </c>
    </row>
    <row r="267" spans="8:16">
      <c r="H267" s="4"/>
      <c r="I267" s="5" t="str">
        <f>IF(G267=Sheet2!$B$18, "Provide Student Load(%)"," ")</f>
        <v> </v>
      </c>
      <c r="J267" s="1" t="str">
        <f>IF(G267=Sheet2!$B$18, "Provide new expected end date"," ")</f>
        <v> </v>
      </c>
      <c r="K267" s="1" t="str">
        <f>IF(G267=Sheet2!$B$18, "Provide Start date for placement 1"," ")</f>
        <v> </v>
      </c>
      <c r="L267" s="1" t="str">
        <f>IF(G267=Sheet2!$B$18, "Provide End date for Placement 1"," ")</f>
        <v> </v>
      </c>
      <c r="M267" s="1" t="str">
        <f>IF(G267=Sheet2!$B$18, "Provide Start date for placement 2"," ")</f>
        <v> </v>
      </c>
      <c r="N267" s="1" t="str">
        <f>IF(G267=Sheet2!$B$18, "Provide expected end date for placement 2"," ")</f>
        <v> </v>
      </c>
      <c r="O267" s="1" t="str">
        <f>IF(G267=Sheet2!$B$18, "Provide Start date for placement 3"," ")</f>
        <v> </v>
      </c>
      <c r="P267" s="1" t="str">
        <f>IF(G267=Sheet2!$B$18, "Provide expected end date for placement 3"," ")</f>
        <v> </v>
      </c>
    </row>
    <row r="268" spans="8:16">
      <c r="H268" s="4"/>
      <c r="I268" s="5" t="str">
        <f>IF(G268=Sheet2!$B$18, "Provide Student Load(%)"," ")</f>
        <v> </v>
      </c>
      <c r="J268" s="1" t="str">
        <f>IF(G268=Sheet2!$B$18, "Provide new expected end date"," ")</f>
        <v> </v>
      </c>
      <c r="K268" s="1" t="str">
        <f>IF(G268=Sheet2!$B$18, "Provide Start date for placement 1"," ")</f>
        <v> </v>
      </c>
      <c r="L268" s="1" t="str">
        <f>IF(G268=Sheet2!$B$18, "Provide End date for Placement 1"," ")</f>
        <v> </v>
      </c>
      <c r="M268" s="1" t="str">
        <f>IF(G268=Sheet2!$B$18, "Provide Start date for placement 2"," ")</f>
        <v> </v>
      </c>
      <c r="N268" s="1" t="str">
        <f>IF(G268=Sheet2!$B$18, "Provide expected end date for placement 2"," ")</f>
        <v> </v>
      </c>
      <c r="O268" s="1" t="str">
        <f>IF(G268=Sheet2!$B$18, "Provide Start date for placement 3"," ")</f>
        <v> </v>
      </c>
      <c r="P268" s="1" t="str">
        <f>IF(G268=Sheet2!$B$18, "Provide expected end date for placement 3"," ")</f>
        <v> </v>
      </c>
    </row>
    <row r="269" spans="8:16">
      <c r="H269" s="4"/>
      <c r="I269" s="5" t="str">
        <f>IF(G269=Sheet2!$B$18, "Provide Student Load(%)"," ")</f>
        <v> </v>
      </c>
      <c r="J269" s="1" t="str">
        <f>IF(G269=Sheet2!$B$18, "Provide new expected end date"," ")</f>
        <v> </v>
      </c>
      <c r="K269" s="1" t="str">
        <f>IF(G269=Sheet2!$B$18, "Provide Start date for placement 1"," ")</f>
        <v> </v>
      </c>
      <c r="L269" s="1" t="str">
        <f>IF(G269=Sheet2!$B$18, "Provide End date for Placement 1"," ")</f>
        <v> </v>
      </c>
      <c r="M269" s="1" t="str">
        <f>IF(G269=Sheet2!$B$18, "Provide Start date for placement 2"," ")</f>
        <v> </v>
      </c>
      <c r="N269" s="1" t="str">
        <f>IF(G269=Sheet2!$B$18, "Provide expected end date for placement 2"," ")</f>
        <v> </v>
      </c>
      <c r="O269" s="1" t="str">
        <f>IF(G269=Sheet2!$B$18, "Provide Start date for placement 3"," ")</f>
        <v> </v>
      </c>
      <c r="P269" s="1" t="str">
        <f>IF(G269=Sheet2!$B$18, "Provide expected end date for placement 3"," ")</f>
        <v> </v>
      </c>
    </row>
    <row r="270" spans="8:16">
      <c r="H270" s="4"/>
      <c r="I270" s="5" t="str">
        <f>IF(G270=Sheet2!$B$18, "Provide Student Load(%)"," ")</f>
        <v> </v>
      </c>
      <c r="J270" s="1" t="str">
        <f>IF(G270=Sheet2!$B$18, "Provide new expected end date"," ")</f>
        <v> </v>
      </c>
      <c r="K270" s="1" t="str">
        <f>IF(G270=Sheet2!$B$18, "Provide Start date for placement 1"," ")</f>
        <v> </v>
      </c>
      <c r="L270" s="1" t="str">
        <f>IF(G270=Sheet2!$B$18, "Provide End date for Placement 1"," ")</f>
        <v> </v>
      </c>
      <c r="M270" s="1" t="str">
        <f>IF(G270=Sheet2!$B$18, "Provide Start date for placement 2"," ")</f>
        <v> </v>
      </c>
      <c r="N270" s="1" t="str">
        <f>IF(G270=Sheet2!$B$18, "Provide expected end date for placement 2"," ")</f>
        <v> </v>
      </c>
      <c r="O270" s="1" t="str">
        <f>IF(G270=Sheet2!$B$18, "Provide Start date for placement 3"," ")</f>
        <v> </v>
      </c>
      <c r="P270" s="1" t="str">
        <f>IF(G270=Sheet2!$B$18, "Provide expected end date for placement 3"," ")</f>
        <v> </v>
      </c>
    </row>
    <row r="271" spans="8:16">
      <c r="H271" s="4"/>
      <c r="I271" s="5" t="str">
        <f>IF(G271=Sheet2!$B$18, "Provide Student Load(%)"," ")</f>
        <v> </v>
      </c>
      <c r="J271" s="1" t="str">
        <f>IF(G271=Sheet2!$B$18, "Provide new expected end date"," ")</f>
        <v> </v>
      </c>
      <c r="K271" s="1" t="str">
        <f>IF(G271=Sheet2!$B$18, "Provide Start date for placement 1"," ")</f>
        <v> </v>
      </c>
      <c r="L271" s="1" t="str">
        <f>IF(G271=Sheet2!$B$18, "Provide End date for Placement 1"," ")</f>
        <v> </v>
      </c>
      <c r="M271" s="1" t="str">
        <f>IF(G271=Sheet2!$B$18, "Provide Start date for placement 2"," ")</f>
        <v> </v>
      </c>
      <c r="N271" s="1" t="str">
        <f>IF(G271=Sheet2!$B$18, "Provide expected end date for placement 2"," ")</f>
        <v> </v>
      </c>
      <c r="O271" s="1" t="str">
        <f>IF(G271=Sheet2!$B$18, "Provide Start date for placement 3"," ")</f>
        <v> </v>
      </c>
      <c r="P271" s="1" t="str">
        <f>IF(G271=Sheet2!$B$18, "Provide expected end date for placement 3"," ")</f>
        <v> </v>
      </c>
    </row>
    <row r="272" spans="8:16">
      <c r="H272" s="4"/>
      <c r="I272" s="5" t="str">
        <f>IF(G272=Sheet2!$B$18, "Provide Student Load(%)"," ")</f>
        <v> </v>
      </c>
      <c r="J272" s="1" t="str">
        <f>IF(G272=Sheet2!$B$18, "Provide new expected end date"," ")</f>
        <v> </v>
      </c>
      <c r="K272" s="1" t="str">
        <f>IF(G272=Sheet2!$B$18, "Provide Start date for placement 1"," ")</f>
        <v> </v>
      </c>
      <c r="L272" s="1" t="str">
        <f>IF(G272=Sheet2!$B$18, "Provide End date for Placement 1"," ")</f>
        <v> </v>
      </c>
      <c r="M272" s="1" t="str">
        <f>IF(G272=Sheet2!$B$18, "Provide Start date for placement 2"," ")</f>
        <v> </v>
      </c>
      <c r="N272" s="1" t="str">
        <f>IF(G272=Sheet2!$B$18, "Provide expected end date for placement 2"," ")</f>
        <v> </v>
      </c>
      <c r="O272" s="1" t="str">
        <f>IF(G272=Sheet2!$B$18, "Provide Start date for placement 3"," ")</f>
        <v> </v>
      </c>
      <c r="P272" s="1" t="str">
        <f>IF(G272=Sheet2!$B$18, "Provide expected end date for placement 3"," ")</f>
        <v> </v>
      </c>
    </row>
    <row r="273" spans="8:16">
      <c r="H273" s="4"/>
      <c r="I273" s="5" t="str">
        <f>IF(G273=Sheet2!$B$18, "Provide Student Load(%)"," ")</f>
        <v> </v>
      </c>
      <c r="J273" s="1" t="str">
        <f>IF(G273=Sheet2!$B$18, "Provide new expected end date"," ")</f>
        <v> </v>
      </c>
      <c r="K273" s="1" t="str">
        <f>IF(G273=Sheet2!$B$18, "Provide Start date for placement 1"," ")</f>
        <v> </v>
      </c>
      <c r="L273" s="1" t="str">
        <f>IF(G273=Sheet2!$B$18, "Provide End date for Placement 1"," ")</f>
        <v> </v>
      </c>
      <c r="M273" s="1" t="str">
        <f>IF(G273=Sheet2!$B$18, "Provide Start date for placement 2"," ")</f>
        <v> </v>
      </c>
      <c r="N273" s="1" t="str">
        <f>IF(G273=Sheet2!$B$18, "Provide expected end date for placement 2"," ")</f>
        <v> </v>
      </c>
      <c r="O273" s="1" t="str">
        <f>IF(G273=Sheet2!$B$18, "Provide Start date for placement 3"," ")</f>
        <v> </v>
      </c>
      <c r="P273" s="1" t="str">
        <f>IF(G273=Sheet2!$B$18, "Provide expected end date for placement 3"," ")</f>
        <v> </v>
      </c>
    </row>
    <row r="274" spans="8:16">
      <c r="H274" s="4"/>
      <c r="I274" s="5" t="str">
        <f>IF(G274=Sheet2!$B$18, "Provide Student Load(%)"," ")</f>
        <v> </v>
      </c>
      <c r="J274" s="1" t="str">
        <f>IF(G274=Sheet2!$B$18, "Provide new expected end date"," ")</f>
        <v> </v>
      </c>
      <c r="K274" s="1" t="str">
        <f>IF(G274=Sheet2!$B$18, "Provide Start date for placement 1"," ")</f>
        <v> </v>
      </c>
      <c r="L274" s="1" t="str">
        <f>IF(G274=Sheet2!$B$18, "Provide End date for Placement 1"," ")</f>
        <v> </v>
      </c>
      <c r="M274" s="1" t="str">
        <f>IF(G274=Sheet2!$B$18, "Provide Start date for placement 2"," ")</f>
        <v> </v>
      </c>
      <c r="N274" s="1" t="str">
        <f>IF(G274=Sheet2!$B$18, "Provide expected end date for placement 2"," ")</f>
        <v> </v>
      </c>
      <c r="O274" s="1" t="str">
        <f>IF(G274=Sheet2!$B$18, "Provide Start date for placement 3"," ")</f>
        <v> </v>
      </c>
      <c r="P274" s="1" t="str">
        <f>IF(G274=Sheet2!$B$18, "Provide expected end date for placement 3"," ")</f>
        <v> </v>
      </c>
    </row>
    <row r="275" spans="8:16">
      <c r="H275" s="4"/>
      <c r="I275" s="5" t="str">
        <f>IF(G275=Sheet2!$B$18, "Provide Student Load(%)"," ")</f>
        <v> </v>
      </c>
      <c r="J275" s="1" t="str">
        <f>IF(G275=Sheet2!$B$18, "Provide new expected end date"," ")</f>
        <v> </v>
      </c>
      <c r="K275" s="1" t="str">
        <f>IF(G275=Sheet2!$B$18, "Provide Start date for placement 1"," ")</f>
        <v> </v>
      </c>
      <c r="L275" s="1" t="str">
        <f>IF(G275=Sheet2!$B$18, "Provide End date for Placement 1"," ")</f>
        <v> </v>
      </c>
      <c r="M275" s="1" t="str">
        <f>IF(G275=Sheet2!$B$18, "Provide Start date for placement 2"," ")</f>
        <v> </v>
      </c>
      <c r="N275" s="1" t="str">
        <f>IF(G275=Sheet2!$B$18, "Provide expected end date for placement 2"," ")</f>
        <v> </v>
      </c>
      <c r="O275" s="1" t="str">
        <f>IF(G275=Sheet2!$B$18, "Provide Start date for placement 3"," ")</f>
        <v> </v>
      </c>
      <c r="P275" s="1" t="str">
        <f>IF(G275=Sheet2!$B$18, "Provide expected end date for placement 3"," ")</f>
        <v> </v>
      </c>
    </row>
    <row r="276" spans="8:16">
      <c r="H276" s="4"/>
      <c r="I276" s="5" t="str">
        <f>IF(G276=Sheet2!$B$18, "Provide Student Load(%)"," ")</f>
        <v> </v>
      </c>
      <c r="J276" s="1" t="str">
        <f>IF(G276=Sheet2!$B$18, "Provide new expected end date"," ")</f>
        <v> </v>
      </c>
      <c r="K276" s="1" t="str">
        <f>IF(G276=Sheet2!$B$18, "Provide Start date for placement 1"," ")</f>
        <v> </v>
      </c>
      <c r="L276" s="1" t="str">
        <f>IF(G276=Sheet2!$B$18, "Provide End date for Placement 1"," ")</f>
        <v> </v>
      </c>
      <c r="M276" s="1" t="str">
        <f>IF(G276=Sheet2!$B$18, "Provide Start date for placement 2"," ")</f>
        <v> </v>
      </c>
      <c r="N276" s="1" t="str">
        <f>IF(G276=Sheet2!$B$18, "Provide expected end date for placement 2"," ")</f>
        <v> </v>
      </c>
      <c r="O276" s="1" t="str">
        <f>IF(G276=Sheet2!$B$18, "Provide Start date for placement 3"," ")</f>
        <v> </v>
      </c>
      <c r="P276" s="1" t="str">
        <f>IF(G276=Sheet2!$B$18, "Provide expected end date for placement 3"," ")</f>
        <v> </v>
      </c>
    </row>
    <row r="277" spans="8:16">
      <c r="H277" s="4"/>
      <c r="I277" s="5" t="str">
        <f>IF(G277=Sheet2!$B$18, "Provide Student Load(%)"," ")</f>
        <v> </v>
      </c>
      <c r="J277" s="1" t="str">
        <f>IF(G277=Sheet2!$B$18, "Provide new expected end date"," ")</f>
        <v> </v>
      </c>
      <c r="K277" s="1" t="str">
        <f>IF(G277=Sheet2!$B$18, "Provide Start date for placement 1"," ")</f>
        <v> </v>
      </c>
      <c r="L277" s="1" t="str">
        <f>IF(G277=Sheet2!$B$18, "Provide End date for Placement 1"," ")</f>
        <v> </v>
      </c>
      <c r="M277" s="1" t="str">
        <f>IF(G277=Sheet2!$B$18, "Provide Start date for placement 2"," ")</f>
        <v> </v>
      </c>
      <c r="N277" s="1" t="str">
        <f>IF(G277=Sheet2!$B$18, "Provide expected end date for placement 2"," ")</f>
        <v> </v>
      </c>
      <c r="O277" s="1" t="str">
        <f>IF(G277=Sheet2!$B$18, "Provide Start date for placement 3"," ")</f>
        <v> </v>
      </c>
      <c r="P277" s="1" t="str">
        <f>IF(G277=Sheet2!$B$18, "Provide expected end date for placement 3"," ")</f>
        <v> </v>
      </c>
    </row>
    <row r="278" spans="8:16">
      <c r="H278" s="4"/>
      <c r="I278" s="5" t="str">
        <f>IF(G278=Sheet2!$B$18, "Provide Student Load(%)"," ")</f>
        <v> </v>
      </c>
      <c r="J278" s="1" t="str">
        <f>IF(G278=Sheet2!$B$18, "Provide new expected end date"," ")</f>
        <v> </v>
      </c>
      <c r="K278" s="1" t="str">
        <f>IF(G278=Sheet2!$B$18, "Provide Start date for placement 1"," ")</f>
        <v> </v>
      </c>
      <c r="L278" s="1" t="str">
        <f>IF(G278=Sheet2!$B$18, "Provide End date for Placement 1"," ")</f>
        <v> </v>
      </c>
      <c r="M278" s="1" t="str">
        <f>IF(G278=Sheet2!$B$18, "Provide Start date for placement 2"," ")</f>
        <v> </v>
      </c>
      <c r="N278" s="1" t="str">
        <f>IF(G278=Sheet2!$B$18, "Provide expected end date for placement 2"," ")</f>
        <v> </v>
      </c>
      <c r="O278" s="1" t="str">
        <f>IF(G278=Sheet2!$B$18, "Provide Start date for placement 3"," ")</f>
        <v> </v>
      </c>
      <c r="P278" s="1" t="str">
        <f>IF(G278=Sheet2!$B$18, "Provide expected end date for placement 3"," ")</f>
        <v> </v>
      </c>
    </row>
    <row r="279" spans="8:16">
      <c r="H279" s="4"/>
      <c r="I279" s="5" t="str">
        <f>IF(G279=Sheet2!$B$18, "Provide Student Load(%)"," ")</f>
        <v> </v>
      </c>
      <c r="J279" s="1" t="str">
        <f>IF(G279=Sheet2!$B$18, "Provide new expected end date"," ")</f>
        <v> </v>
      </c>
      <c r="K279" s="1" t="str">
        <f>IF(G279=Sheet2!$B$18, "Provide Start date for placement 1"," ")</f>
        <v> </v>
      </c>
      <c r="L279" s="1" t="str">
        <f>IF(G279=Sheet2!$B$18, "Provide End date for Placement 1"," ")</f>
        <v> </v>
      </c>
      <c r="M279" s="1" t="str">
        <f>IF(G279=Sheet2!$B$18, "Provide Start date for placement 2"," ")</f>
        <v> </v>
      </c>
      <c r="N279" s="1" t="str">
        <f>IF(G279=Sheet2!$B$18, "Provide expected end date for placement 2"," ")</f>
        <v> </v>
      </c>
      <c r="O279" s="1" t="str">
        <f>IF(G279=Sheet2!$B$18, "Provide Start date for placement 3"," ")</f>
        <v> </v>
      </c>
      <c r="P279" s="1" t="str">
        <f>IF(G279=Sheet2!$B$18, "Provide expected end date for placement 3"," ")</f>
        <v> </v>
      </c>
    </row>
    <row r="280" spans="8:16">
      <c r="H280" s="4"/>
      <c r="I280" s="5" t="str">
        <f>IF(G280=Sheet2!$B$18, "Provide Student Load(%)"," ")</f>
        <v> </v>
      </c>
      <c r="J280" s="1" t="str">
        <f>IF(G280=Sheet2!$B$18, "Provide new expected end date"," ")</f>
        <v> </v>
      </c>
      <c r="K280" s="1" t="str">
        <f>IF(G280=Sheet2!$B$18, "Provide Start date for placement 1"," ")</f>
        <v> </v>
      </c>
      <c r="L280" s="1" t="str">
        <f>IF(G280=Sheet2!$B$18, "Provide End date for Placement 1"," ")</f>
        <v> </v>
      </c>
      <c r="M280" s="1" t="str">
        <f>IF(G280=Sheet2!$B$18, "Provide Start date for placement 2"," ")</f>
        <v> </v>
      </c>
      <c r="N280" s="1" t="str">
        <f>IF(G280=Sheet2!$B$18, "Provide expected end date for placement 2"," ")</f>
        <v> </v>
      </c>
      <c r="O280" s="1" t="str">
        <f>IF(G280=Sheet2!$B$18, "Provide Start date for placement 3"," ")</f>
        <v> </v>
      </c>
      <c r="P280" s="1" t="str">
        <f>IF(G280=Sheet2!$B$18, "Provide expected end date for placement 3"," ")</f>
        <v> </v>
      </c>
    </row>
    <row r="281" spans="8:16">
      <c r="H281" s="4"/>
      <c r="I281" s="5" t="str">
        <f>IF(G281=Sheet2!$B$18, "Provide Student Load(%)"," ")</f>
        <v> </v>
      </c>
      <c r="J281" s="1" t="str">
        <f>IF(G281=Sheet2!$B$18, "Provide new expected end date"," ")</f>
        <v> </v>
      </c>
      <c r="K281" s="1" t="str">
        <f>IF(G281=Sheet2!$B$18, "Provide Start date for placement 1"," ")</f>
        <v> </v>
      </c>
      <c r="L281" s="1" t="str">
        <f>IF(G281=Sheet2!$B$18, "Provide End date for Placement 1"," ")</f>
        <v> </v>
      </c>
      <c r="M281" s="1" t="str">
        <f>IF(G281=Sheet2!$B$18, "Provide Start date for placement 2"," ")</f>
        <v> </v>
      </c>
      <c r="N281" s="1" t="str">
        <f>IF(G281=Sheet2!$B$18, "Provide expected end date for placement 2"," ")</f>
        <v> </v>
      </c>
      <c r="O281" s="1" t="str">
        <f>IF(G281=Sheet2!$B$18, "Provide Start date for placement 3"," ")</f>
        <v> </v>
      </c>
      <c r="P281" s="1" t="str">
        <f>IF(G281=Sheet2!$B$18, "Provide expected end date for placement 3"," ")</f>
        <v> </v>
      </c>
    </row>
    <row r="282" spans="8:16">
      <c r="H282" s="4"/>
      <c r="I282" s="5" t="str">
        <f>IF(G282=Sheet2!$B$18, "Provide Student Load(%)"," ")</f>
        <v> </v>
      </c>
      <c r="J282" s="1" t="str">
        <f>IF(G282=Sheet2!$B$18, "Provide new expected end date"," ")</f>
        <v> </v>
      </c>
      <c r="K282" s="1" t="str">
        <f>IF(G282=Sheet2!$B$18, "Provide Start date for placement 1"," ")</f>
        <v> </v>
      </c>
      <c r="L282" s="1" t="str">
        <f>IF(G282=Sheet2!$B$18, "Provide End date for Placement 1"," ")</f>
        <v> </v>
      </c>
      <c r="M282" s="1" t="str">
        <f>IF(G282=Sheet2!$B$18, "Provide Start date for placement 2"," ")</f>
        <v> </v>
      </c>
      <c r="N282" s="1" t="str">
        <f>IF(G282=Sheet2!$B$18, "Provide expected end date for placement 2"," ")</f>
        <v> </v>
      </c>
      <c r="O282" s="1" t="str">
        <f>IF(G282=Sheet2!$B$18, "Provide Start date for placement 3"," ")</f>
        <v> </v>
      </c>
      <c r="P282" s="1" t="str">
        <f>IF(G282=Sheet2!$B$18, "Provide expected end date for placement 3"," ")</f>
        <v> </v>
      </c>
    </row>
    <row r="283" spans="8:16">
      <c r="H283" s="4"/>
      <c r="I283" s="5" t="str">
        <f>IF(G283=Sheet2!$B$18, "Provide Student Load(%)"," ")</f>
        <v> </v>
      </c>
      <c r="J283" s="1" t="str">
        <f>IF(G283=Sheet2!$B$18, "Provide new expected end date"," ")</f>
        <v> </v>
      </c>
      <c r="K283" s="1" t="str">
        <f>IF(G283=Sheet2!$B$18, "Provide Start date for placement 1"," ")</f>
        <v> </v>
      </c>
      <c r="L283" s="1" t="str">
        <f>IF(G283=Sheet2!$B$18, "Provide End date for Placement 1"," ")</f>
        <v> </v>
      </c>
      <c r="M283" s="1" t="str">
        <f>IF(G283=Sheet2!$B$18, "Provide Start date for placement 2"," ")</f>
        <v> </v>
      </c>
      <c r="N283" s="1" t="str">
        <f>IF(G283=Sheet2!$B$18, "Provide expected end date for placement 2"," ")</f>
        <v> </v>
      </c>
      <c r="O283" s="1" t="str">
        <f>IF(G283=Sheet2!$B$18, "Provide Start date for placement 3"," ")</f>
        <v> </v>
      </c>
      <c r="P283" s="1" t="str">
        <f>IF(G283=Sheet2!$B$18, "Provide expected end date for placement 3"," ")</f>
        <v> </v>
      </c>
    </row>
    <row r="284" spans="8:16">
      <c r="H284" s="4"/>
      <c r="I284" s="5" t="str">
        <f>IF(G284=Sheet2!$B$18, "Provide Student Load(%)"," ")</f>
        <v> </v>
      </c>
      <c r="J284" s="1" t="str">
        <f>IF(G284=Sheet2!$B$18, "Provide new expected end date"," ")</f>
        <v> </v>
      </c>
      <c r="K284" s="1" t="str">
        <f>IF(G284=Sheet2!$B$18, "Provide Start date for placement 1"," ")</f>
        <v> </v>
      </c>
      <c r="L284" s="1" t="str">
        <f>IF(G284=Sheet2!$B$18, "Provide End date for Placement 1"," ")</f>
        <v> </v>
      </c>
      <c r="M284" s="1" t="str">
        <f>IF(G284=Sheet2!$B$18, "Provide Start date for placement 2"," ")</f>
        <v> </v>
      </c>
      <c r="N284" s="1" t="str">
        <f>IF(G284=Sheet2!$B$18, "Provide expected end date for placement 2"," ")</f>
        <v> </v>
      </c>
      <c r="O284" s="1" t="str">
        <f>IF(G284=Sheet2!$B$18, "Provide Start date for placement 3"," ")</f>
        <v> </v>
      </c>
      <c r="P284" s="1" t="str">
        <f>IF(G284=Sheet2!$B$18, "Provide expected end date for placement 3"," ")</f>
        <v> </v>
      </c>
    </row>
    <row r="285" spans="8:16">
      <c r="H285" s="4"/>
      <c r="I285" s="5" t="str">
        <f>IF(G285=Sheet2!$B$18, "Provide Student Load(%)"," ")</f>
        <v> </v>
      </c>
      <c r="J285" s="1" t="str">
        <f>IF(G285=Sheet2!$B$18, "Provide new expected end date"," ")</f>
        <v> </v>
      </c>
      <c r="K285" s="1" t="str">
        <f>IF(G285=Sheet2!$B$18, "Provide Start date for placement 1"," ")</f>
        <v> </v>
      </c>
      <c r="L285" s="1" t="str">
        <f>IF(G285=Sheet2!$B$18, "Provide End date for Placement 1"," ")</f>
        <v> </v>
      </c>
      <c r="M285" s="1" t="str">
        <f>IF(G285=Sheet2!$B$18, "Provide Start date for placement 2"," ")</f>
        <v> </v>
      </c>
      <c r="N285" s="1" t="str">
        <f>IF(G285=Sheet2!$B$18, "Provide expected end date for placement 2"," ")</f>
        <v> </v>
      </c>
      <c r="O285" s="1" t="str">
        <f>IF(G285=Sheet2!$B$18, "Provide Start date for placement 3"," ")</f>
        <v> </v>
      </c>
      <c r="P285" s="1" t="str">
        <f>IF(G285=Sheet2!$B$18, "Provide expected end date for placement 3"," ")</f>
        <v> </v>
      </c>
    </row>
    <row r="286" spans="8:16">
      <c r="H286" s="4"/>
      <c r="I286" s="5" t="str">
        <f>IF(G286=Sheet2!$B$18, "Provide Student Load(%)"," ")</f>
        <v> </v>
      </c>
      <c r="J286" s="1" t="str">
        <f>IF(G286=Sheet2!$B$18, "Provide new expected end date"," ")</f>
        <v> </v>
      </c>
      <c r="K286" s="1" t="str">
        <f>IF(G286=Sheet2!$B$18, "Provide Start date for placement 1"," ")</f>
        <v> </v>
      </c>
      <c r="L286" s="1" t="str">
        <f>IF(G286=Sheet2!$B$18, "Provide End date for Placement 1"," ")</f>
        <v> </v>
      </c>
      <c r="M286" s="1" t="str">
        <f>IF(G286=Sheet2!$B$18, "Provide Start date for placement 2"," ")</f>
        <v> </v>
      </c>
      <c r="N286" s="1" t="str">
        <f>IF(G286=Sheet2!$B$18, "Provide expected end date for placement 2"," ")</f>
        <v> </v>
      </c>
      <c r="O286" s="1" t="str">
        <f>IF(G286=Sheet2!$B$18, "Provide Start date for placement 3"," ")</f>
        <v> </v>
      </c>
      <c r="P286" s="1" t="str">
        <f>IF(G286=Sheet2!$B$18, "Provide expected end date for placement 3"," ")</f>
        <v> </v>
      </c>
    </row>
    <row r="287" spans="8:16">
      <c r="H287" s="4"/>
      <c r="I287" s="5" t="str">
        <f>IF(G287=Sheet2!$B$18, "Provide Student Load(%)"," ")</f>
        <v> </v>
      </c>
      <c r="J287" s="1" t="str">
        <f>IF(G287=Sheet2!$B$18, "Provide new expected end date"," ")</f>
        <v> </v>
      </c>
      <c r="K287" s="1" t="str">
        <f>IF(G287=Sheet2!$B$18, "Provide Start date for placement 1"," ")</f>
        <v> </v>
      </c>
      <c r="L287" s="1" t="str">
        <f>IF(G287=Sheet2!$B$18, "Provide End date for Placement 1"," ")</f>
        <v> </v>
      </c>
      <c r="M287" s="1" t="str">
        <f>IF(G287=Sheet2!$B$18, "Provide Start date for placement 2"," ")</f>
        <v> </v>
      </c>
      <c r="N287" s="1" t="str">
        <f>IF(G287=Sheet2!$B$18, "Provide expected end date for placement 2"," ")</f>
        <v> </v>
      </c>
      <c r="O287" s="1" t="str">
        <f>IF(G287=Sheet2!$B$18, "Provide Start date for placement 3"," ")</f>
        <v> </v>
      </c>
      <c r="P287" s="1" t="str">
        <f>IF(G287=Sheet2!$B$18, "Provide expected end date for placement 3"," ")</f>
        <v> </v>
      </c>
    </row>
    <row r="288" spans="8:16">
      <c r="H288" s="4"/>
      <c r="I288" s="5" t="str">
        <f>IF(G288=Sheet2!$B$18, "Provide Student Load(%)"," ")</f>
        <v> </v>
      </c>
      <c r="J288" s="1" t="str">
        <f>IF(G288=Sheet2!$B$18, "Provide new expected end date"," ")</f>
        <v> </v>
      </c>
      <c r="K288" s="1" t="str">
        <f>IF(G288=Sheet2!$B$18, "Provide Start date for placement 1"," ")</f>
        <v> </v>
      </c>
      <c r="L288" s="1" t="str">
        <f>IF(G288=Sheet2!$B$18, "Provide End date for Placement 1"," ")</f>
        <v> </v>
      </c>
      <c r="M288" s="1" t="str">
        <f>IF(G288=Sheet2!$B$18, "Provide Start date for placement 2"," ")</f>
        <v> </v>
      </c>
      <c r="N288" s="1" t="str">
        <f>IF(G288=Sheet2!$B$18, "Provide expected end date for placement 2"," ")</f>
        <v> </v>
      </c>
      <c r="O288" s="1" t="str">
        <f>IF(G288=Sheet2!$B$18, "Provide Start date for placement 3"," ")</f>
        <v> </v>
      </c>
      <c r="P288" s="1" t="str">
        <f>IF(G288=Sheet2!$B$18, "Provide expected end date for placement 3"," ")</f>
        <v> </v>
      </c>
    </row>
    <row r="289" spans="8:16">
      <c r="H289" s="4"/>
      <c r="I289" s="5" t="str">
        <f>IF(G289=Sheet2!$B$18, "Provide Student Load(%)"," ")</f>
        <v> </v>
      </c>
      <c r="J289" s="1" t="str">
        <f>IF(G289=Sheet2!$B$18, "Provide new expected end date"," ")</f>
        <v> </v>
      </c>
      <c r="K289" s="1" t="str">
        <f>IF(G289=Sheet2!$B$18, "Provide Start date for placement 1"," ")</f>
        <v> </v>
      </c>
      <c r="L289" s="1" t="str">
        <f>IF(G289=Sheet2!$B$18, "Provide End date for Placement 1"," ")</f>
        <v> </v>
      </c>
      <c r="M289" s="1" t="str">
        <f>IF(G289=Sheet2!$B$18, "Provide Start date for placement 2"," ")</f>
        <v> </v>
      </c>
      <c r="N289" s="1" t="str">
        <f>IF(G289=Sheet2!$B$18, "Provide expected end date for placement 2"," ")</f>
        <v> </v>
      </c>
      <c r="O289" s="1" t="str">
        <f>IF(G289=Sheet2!$B$18, "Provide Start date for placement 3"," ")</f>
        <v> </v>
      </c>
      <c r="P289" s="1" t="str">
        <f>IF(G289=Sheet2!$B$18, "Provide expected end date for placement 3"," ")</f>
        <v> </v>
      </c>
    </row>
    <row r="290" spans="8:16">
      <c r="H290" s="4"/>
      <c r="I290" s="5" t="str">
        <f>IF(G290=Sheet2!$B$18, "Provide Student Load(%)"," ")</f>
        <v> </v>
      </c>
      <c r="J290" s="1" t="str">
        <f>IF(G290=Sheet2!$B$18, "Provide new expected end date"," ")</f>
        <v> </v>
      </c>
      <c r="K290" s="1" t="str">
        <f>IF(G290=Sheet2!$B$18, "Provide Start date for placement 1"," ")</f>
        <v> </v>
      </c>
      <c r="L290" s="1" t="str">
        <f>IF(G290=Sheet2!$B$18, "Provide End date for Placement 1"," ")</f>
        <v> </v>
      </c>
      <c r="M290" s="1" t="str">
        <f>IF(G290=Sheet2!$B$18, "Provide Start date for placement 2"," ")</f>
        <v> </v>
      </c>
      <c r="N290" s="1" t="str">
        <f>IF(G290=Sheet2!$B$18, "Provide expected end date for placement 2"," ")</f>
        <v> </v>
      </c>
      <c r="O290" s="1" t="str">
        <f>IF(G290=Sheet2!$B$18, "Provide Start date for placement 3"," ")</f>
        <v> </v>
      </c>
      <c r="P290" s="1" t="str">
        <f>IF(G290=Sheet2!$B$18, "Provide expected end date for placement 3"," ")</f>
        <v> </v>
      </c>
    </row>
    <row r="291" spans="8:16">
      <c r="H291" s="4"/>
      <c r="I291" s="5" t="str">
        <f>IF(G291=Sheet2!$B$18, "Provide Student Load(%)"," ")</f>
        <v> </v>
      </c>
      <c r="J291" s="1" t="str">
        <f>IF(G291=Sheet2!$B$18, "Provide new expected end date"," ")</f>
        <v> </v>
      </c>
      <c r="K291" s="1" t="str">
        <f>IF(G291=Sheet2!$B$18, "Provide Start date for placement 1"," ")</f>
        <v> </v>
      </c>
      <c r="L291" s="1" t="str">
        <f>IF(G291=Sheet2!$B$18, "Provide End date for Placement 1"," ")</f>
        <v> </v>
      </c>
      <c r="M291" s="1" t="str">
        <f>IF(G291=Sheet2!$B$18, "Provide Start date for placement 2"," ")</f>
        <v> </v>
      </c>
      <c r="N291" s="1" t="str">
        <f>IF(G291=Sheet2!$B$18, "Provide expected end date for placement 2"," ")</f>
        <v> </v>
      </c>
      <c r="O291" s="1" t="str">
        <f>IF(G291=Sheet2!$B$18, "Provide Start date for placement 3"," ")</f>
        <v> </v>
      </c>
      <c r="P291" s="1" t="str">
        <f>IF(G291=Sheet2!$B$18, "Provide expected end date for placement 3"," ")</f>
        <v> </v>
      </c>
    </row>
    <row r="292" spans="8:16">
      <c r="H292" s="4"/>
      <c r="I292" s="5" t="str">
        <f>IF(G292=Sheet2!$B$18, "Provide Student Load(%)"," ")</f>
        <v> </v>
      </c>
      <c r="J292" s="1" t="str">
        <f>IF(G292=Sheet2!$B$18, "Provide new expected end date"," ")</f>
        <v> </v>
      </c>
      <c r="K292" s="1" t="str">
        <f>IF(G292=Sheet2!$B$18, "Provide Start date for placement 1"," ")</f>
        <v> </v>
      </c>
      <c r="L292" s="1" t="str">
        <f>IF(G292=Sheet2!$B$18, "Provide End date for Placement 1"," ")</f>
        <v> </v>
      </c>
      <c r="M292" s="1" t="str">
        <f>IF(G292=Sheet2!$B$18, "Provide Start date for placement 2"," ")</f>
        <v> </v>
      </c>
      <c r="N292" s="1" t="str">
        <f>IF(G292=Sheet2!$B$18, "Provide expected end date for placement 2"," ")</f>
        <v> </v>
      </c>
      <c r="O292" s="1" t="str">
        <f>IF(G292=Sheet2!$B$18, "Provide Start date for placement 3"," ")</f>
        <v> </v>
      </c>
      <c r="P292" s="1" t="str">
        <f>IF(G292=Sheet2!$B$18, "Provide expected end date for placement 3"," ")</f>
        <v> </v>
      </c>
    </row>
    <row r="293" spans="8:16">
      <c r="H293" s="4"/>
      <c r="I293" s="5" t="str">
        <f>IF(G293=Sheet2!$B$18, "Provide Student Load(%)"," ")</f>
        <v> </v>
      </c>
      <c r="J293" s="1" t="str">
        <f>IF(G293=Sheet2!$B$18, "Provide new expected end date"," ")</f>
        <v> </v>
      </c>
      <c r="K293" s="1" t="str">
        <f>IF(G293=Sheet2!$B$18, "Provide Start date for placement 1"," ")</f>
        <v> </v>
      </c>
      <c r="L293" s="1" t="str">
        <f>IF(G293=Sheet2!$B$18, "Provide End date for Placement 1"," ")</f>
        <v> </v>
      </c>
      <c r="M293" s="1" t="str">
        <f>IF(G293=Sheet2!$B$18, "Provide Start date for placement 2"," ")</f>
        <v> </v>
      </c>
      <c r="N293" s="1" t="str">
        <f>IF(G293=Sheet2!$B$18, "Provide expected end date for placement 2"," ")</f>
        <v> </v>
      </c>
      <c r="O293" s="1" t="str">
        <f>IF(G293=Sheet2!$B$18, "Provide Start date for placement 3"," ")</f>
        <v> </v>
      </c>
      <c r="P293" s="1" t="str">
        <f>IF(G293=Sheet2!$B$18, "Provide expected end date for placement 3"," ")</f>
        <v> </v>
      </c>
    </row>
    <row r="294" spans="8:16">
      <c r="H294" s="4"/>
      <c r="I294" s="5" t="str">
        <f>IF(G294=Sheet2!$B$18, "Provide Student Load(%)"," ")</f>
        <v> </v>
      </c>
      <c r="J294" s="1" t="str">
        <f>IF(G294=Sheet2!$B$18, "Provide new expected end date"," ")</f>
        <v> </v>
      </c>
      <c r="K294" s="1" t="str">
        <f>IF(G294=Sheet2!$B$18, "Provide Start date for placement 1"," ")</f>
        <v> </v>
      </c>
      <c r="L294" s="1" t="str">
        <f>IF(G294=Sheet2!$B$18, "Provide End date for Placement 1"," ")</f>
        <v> </v>
      </c>
      <c r="M294" s="1" t="str">
        <f>IF(G294=Sheet2!$B$18, "Provide Start date for placement 2"," ")</f>
        <v> </v>
      </c>
      <c r="N294" s="1" t="str">
        <f>IF(G294=Sheet2!$B$18, "Provide expected end date for placement 2"," ")</f>
        <v> </v>
      </c>
      <c r="O294" s="1" t="str">
        <f>IF(G294=Sheet2!$B$18, "Provide Start date for placement 3"," ")</f>
        <v> </v>
      </c>
      <c r="P294" s="1" t="str">
        <f>IF(G294=Sheet2!$B$18, "Provide expected end date for placement 3"," ")</f>
        <v> </v>
      </c>
    </row>
    <row r="295" spans="8:16">
      <c r="H295" s="4"/>
      <c r="I295" s="5" t="str">
        <f>IF(G295=Sheet2!$B$18, "Provide Student Load(%)"," ")</f>
        <v> </v>
      </c>
      <c r="J295" s="1" t="str">
        <f>IF(G295=Sheet2!$B$18, "Provide new expected end date"," ")</f>
        <v> </v>
      </c>
      <c r="K295" s="1" t="str">
        <f>IF(G295=Sheet2!$B$18, "Provide Start date for placement 1"," ")</f>
        <v> </v>
      </c>
      <c r="L295" s="1" t="str">
        <f>IF(G295=Sheet2!$B$18, "Provide End date for Placement 1"," ")</f>
        <v> </v>
      </c>
      <c r="M295" s="1" t="str">
        <f>IF(G295=Sheet2!$B$18, "Provide Start date for placement 2"," ")</f>
        <v> </v>
      </c>
      <c r="N295" s="1" t="str">
        <f>IF(G295=Sheet2!$B$18, "Provide expected end date for placement 2"," ")</f>
        <v> </v>
      </c>
      <c r="O295" s="1" t="str">
        <f>IF(G295=Sheet2!$B$18, "Provide Start date for placement 3"," ")</f>
        <v> </v>
      </c>
      <c r="P295" s="1" t="str">
        <f>IF(G295=Sheet2!$B$18, "Provide expected end date for placement 3"," ")</f>
        <v> </v>
      </c>
    </row>
    <row r="296" spans="8:16">
      <c r="H296" s="4"/>
      <c r="I296" s="5" t="str">
        <f>IF(G296=Sheet2!$B$18, "Provide Student Load(%)"," ")</f>
        <v> </v>
      </c>
      <c r="J296" s="1" t="str">
        <f>IF(G296=Sheet2!$B$18, "Provide new expected end date"," ")</f>
        <v> </v>
      </c>
      <c r="K296" s="1" t="str">
        <f>IF(G296=Sheet2!$B$18, "Provide Start date for placement 1"," ")</f>
        <v> </v>
      </c>
      <c r="L296" s="1" t="str">
        <f>IF(G296=Sheet2!$B$18, "Provide End date for Placement 1"," ")</f>
        <v> </v>
      </c>
      <c r="M296" s="1" t="str">
        <f>IF(G296=Sheet2!$B$18, "Provide Start date for placement 2"," ")</f>
        <v> </v>
      </c>
      <c r="N296" s="1" t="str">
        <f>IF(G296=Sheet2!$B$18, "Provide expected end date for placement 2"," ")</f>
        <v> </v>
      </c>
      <c r="O296" s="1" t="str">
        <f>IF(G296=Sheet2!$B$18, "Provide Start date for placement 3"," ")</f>
        <v> </v>
      </c>
      <c r="P296" s="1" t="str">
        <f>IF(G296=Sheet2!$B$18, "Provide expected end date for placement 3"," ")</f>
        <v> </v>
      </c>
    </row>
    <row r="297" spans="8:16">
      <c r="H297" s="4"/>
      <c r="I297" s="5" t="str">
        <f>IF(G297=Sheet2!$B$18, "Provide Student Load(%)"," ")</f>
        <v> </v>
      </c>
      <c r="J297" s="1" t="str">
        <f>IF(G297=Sheet2!$B$18, "Provide new expected end date"," ")</f>
        <v> </v>
      </c>
      <c r="K297" s="1" t="str">
        <f>IF(G297=Sheet2!$B$18, "Provide Start date for placement 1"," ")</f>
        <v> </v>
      </c>
      <c r="L297" s="1" t="str">
        <f>IF(G297=Sheet2!$B$18, "Provide End date for Placement 1"," ")</f>
        <v> </v>
      </c>
      <c r="M297" s="1" t="str">
        <f>IF(G297=Sheet2!$B$18, "Provide Start date for placement 2"," ")</f>
        <v> </v>
      </c>
      <c r="N297" s="1" t="str">
        <f>IF(G297=Sheet2!$B$18, "Provide expected end date for placement 2"," ")</f>
        <v> </v>
      </c>
      <c r="O297" s="1" t="str">
        <f>IF(G297=Sheet2!$B$18, "Provide Start date for placement 3"," ")</f>
        <v> </v>
      </c>
      <c r="P297" s="1" t="str">
        <f>IF(G297=Sheet2!$B$18, "Provide expected end date for placement 3"," ")</f>
        <v> </v>
      </c>
    </row>
    <row r="298" spans="8:16">
      <c r="H298" s="4"/>
      <c r="I298" s="5" t="str">
        <f>IF(G298=Sheet2!$B$18, "Provide Student Load(%)"," ")</f>
        <v> </v>
      </c>
      <c r="J298" s="1" t="str">
        <f>IF(G298=Sheet2!$B$18, "Provide new expected end date"," ")</f>
        <v> </v>
      </c>
      <c r="K298" s="1" t="str">
        <f>IF(G298=Sheet2!$B$18, "Provide Start date for placement 1"," ")</f>
        <v> </v>
      </c>
      <c r="L298" s="1" t="str">
        <f>IF(G298=Sheet2!$B$18, "Provide End date for Placement 1"," ")</f>
        <v> </v>
      </c>
      <c r="M298" s="1" t="str">
        <f>IF(G298=Sheet2!$B$18, "Provide Start date for placement 2"," ")</f>
        <v> </v>
      </c>
      <c r="N298" s="1" t="str">
        <f>IF(G298=Sheet2!$B$18, "Provide expected end date for placement 2"," ")</f>
        <v> </v>
      </c>
      <c r="O298" s="1" t="str">
        <f>IF(G298=Sheet2!$B$18, "Provide Start date for placement 3"," ")</f>
        <v> </v>
      </c>
      <c r="P298" s="1" t="str">
        <f>IF(G298=Sheet2!$B$18, "Provide expected end date for placement 3"," ")</f>
        <v> </v>
      </c>
    </row>
    <row r="299" spans="8:16">
      <c r="H299" s="4"/>
      <c r="I299" s="5" t="str">
        <f>IF(G299=Sheet2!$B$18, "Provide Student Load(%)"," ")</f>
        <v> </v>
      </c>
      <c r="J299" s="1" t="str">
        <f>IF(G299=Sheet2!$B$18, "Provide new expected end date"," ")</f>
        <v> </v>
      </c>
      <c r="K299" s="1" t="str">
        <f>IF(G299=Sheet2!$B$18, "Provide Start date for placement 1"," ")</f>
        <v> </v>
      </c>
      <c r="L299" s="1" t="str">
        <f>IF(G299=Sheet2!$B$18, "Provide End date for Placement 1"," ")</f>
        <v> </v>
      </c>
      <c r="M299" s="1" t="str">
        <f>IF(G299=Sheet2!$B$18, "Provide Start date for placement 2"," ")</f>
        <v> </v>
      </c>
      <c r="N299" s="1" t="str">
        <f>IF(G299=Sheet2!$B$18, "Provide expected end date for placement 2"," ")</f>
        <v> </v>
      </c>
      <c r="O299" s="1" t="str">
        <f>IF(G299=Sheet2!$B$18, "Provide Start date for placement 3"," ")</f>
        <v> </v>
      </c>
      <c r="P299" s="1" t="str">
        <f>IF(G299=Sheet2!$B$18, "Provide expected end date for placement 3"," ")</f>
        <v> </v>
      </c>
    </row>
    <row r="300" spans="8:16">
      <c r="H300" s="4"/>
      <c r="I300" s="5" t="str">
        <f>IF(G300=Sheet2!$B$18, "Provide Student Load(%)"," ")</f>
        <v> </v>
      </c>
      <c r="J300" s="1" t="str">
        <f>IF(G300=Sheet2!$B$18, "Provide new expected end date"," ")</f>
        <v> </v>
      </c>
      <c r="K300" s="1" t="str">
        <f>IF(G300=Sheet2!$B$18, "Provide Start date for placement 1"," ")</f>
        <v> </v>
      </c>
      <c r="L300" s="1" t="str">
        <f>IF(G300=Sheet2!$B$18, "Provide End date for Placement 1"," ")</f>
        <v> </v>
      </c>
      <c r="M300" s="1" t="str">
        <f>IF(G300=Sheet2!$B$18, "Provide Start date for placement 2"," ")</f>
        <v> </v>
      </c>
      <c r="N300" s="1" t="str">
        <f>IF(G300=Sheet2!$B$18, "Provide expected end date for placement 2"," ")</f>
        <v> </v>
      </c>
      <c r="O300" s="1" t="str">
        <f>IF(G300=Sheet2!$B$18, "Provide Start date for placement 3"," ")</f>
        <v> </v>
      </c>
      <c r="P300" s="1" t="str">
        <f>IF(G300=Sheet2!$B$18, "Provide expected end date for placement 3"," ")</f>
        <v> </v>
      </c>
    </row>
  </sheetData>
  <conditionalFormatting sqref="I2:N300">
    <cfRule type="containsText" dxfId="7" priority="2" operator="containsText" text="Provide">
      <formula>NOT(ISERROR(SEARCH("Provide",I2)))</formula>
    </cfRule>
  </conditionalFormatting>
  <conditionalFormatting sqref="O2:P300">
    <cfRule type="containsText" dxfId="0" priority="1" operator="containsText" text="Provide">
      <formula>NOT(ISERROR(SEARCH("Provide",O2)))</formula>
    </cfRule>
  </conditionalFormatting>
  <dataValidations count="1">
    <dataValidation type="list" allowBlank="1" showInputMessage="1" showErrorMessage="1" sqref="G2:G300">
      <formula1>Sheet2!$B$18</formula1>
    </dataValidation>
  </dataValidations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U300"/>
  <sheetViews>
    <sheetView view="normal" workbookViewId="0">
      <selection pane="topLeft" activeCell="J301" sqref="J301"/>
    </sheetView>
  </sheetViews>
  <sheetFormatPr defaultRowHeight="15"/>
  <cols>
    <col min="1" max="1" width="11.625" bestFit="1" customWidth="1"/>
    <col min="2" max="2" width="5.375" bestFit="1" customWidth="1"/>
    <col min="3" max="3" width="10.375" bestFit="1" customWidth="1"/>
    <col min="4" max="5" width="8.375" bestFit="1" customWidth="1"/>
    <col min="6" max="6" width="9.625" bestFit="1" customWidth="1"/>
    <col min="7" max="21" width="13.00390625" style="2" customWidth="1"/>
  </cols>
  <sheetData>
    <row r="1" spans="1:21" ht="45">
      <c r="A1" t="s">
        <v>4</v>
      </c>
      <c r="B1" t="s">
        <v>5</v>
      </c>
      <c r="C1" t="s">
        <v>6</v>
      </c>
      <c r="D1" t="s">
        <v>0</v>
      </c>
      <c r="E1" t="s">
        <v>1</v>
      </c>
      <c r="F1" t="s">
        <v>2</v>
      </c>
      <c r="G1" s="2" t="s">
        <v>3</v>
      </c>
      <c r="H1" s="2" t="s">
        <v>11</v>
      </c>
      <c r="I1" s="1" t="s">
        <v>23</v>
      </c>
      <c r="J1" s="2" t="s">
        <v>24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22</v>
      </c>
      <c r="R1" s="1" t="s">
        <v>9</v>
      </c>
      <c r="S1" s="1" t="s">
        <v>10</v>
      </c>
      <c r="T1" s="1" t="s">
        <v>7</v>
      </c>
      <c r="U1" s="1" t="s">
        <v>8</v>
      </c>
    </row>
    <row r="2" spans="9:21" ht="45">
      <c r="I2" s="1"/>
      <c r="J2" s="5" t="str">
        <f>IF(G2=Sheet2!$B$4, "Provide Student Load(%)"," ")</f>
        <v> </v>
      </c>
      <c r="K2" s="1" t="str">
        <f>IF(OR(G2=Sheet2!$B$4,G2=Sheet2!$B$5,G2=Sheet2!$B$6, G2=Sheet2!$B$9,G2=Sheet2!$B$10), "Provide new expected end date"," ")</f>
        <v> </v>
      </c>
      <c r="L2" s="1" t="str">
        <f>IF(F2=Sheet2!$B$8,"Provide reason for withdrawal",IF(F2=Sheet2!$B$2,"Provide 'I' = interim / 'S'=full award"," "))</f>
        <v> </v>
      </c>
      <c r="M2" s="1" t="str">
        <f>IF(OR(G2=Sheet2!$B$8,G2=Sheet2!$B$2), "Provide End date"," ")</f>
        <v> </v>
      </c>
      <c r="N2" s="1" t="str">
        <f>IF(G2=Sheet2!$B$6, "Provide start date of IOS"," ")</f>
        <v> </v>
      </c>
      <c r="O2" s="1" t="str">
        <f>IF(G2=Sheet2!$B$6, "Provide expected end date of IOS"," ")</f>
        <v> </v>
      </c>
      <c r="P2" s="1" t="str">
        <f>IF(F2=Sheet2!$B$6, "Provide reason for IOS"," ")</f>
        <v> </v>
      </c>
      <c r="Q2" s="1" t="str">
        <f>IF(OR(G2=Sheet2!$B$7,G2=Sheet2!$B$12), "Provide Date for resit board"," ")</f>
        <v> </v>
      </c>
      <c r="R2" s="1" t="str">
        <f>IF(G2=Sheet2!$B$9,"Provide new course code"," ")</f>
        <v> </v>
      </c>
      <c r="S2" s="1" t="str">
        <f>IF(R2="Provide new course code", "Provide next route"," ")</f>
        <v> </v>
      </c>
      <c r="T2" s="1" t="str">
        <f>IF(R2="Provide new course code", "Provide next block"," ")</f>
        <v> </v>
      </c>
      <c r="U2" s="1" t="str">
        <f>IF(R2="Provide new course code", "Provide next occurrence"," ")</f>
        <v> </v>
      </c>
    </row>
    <row r="3" spans="9:21">
      <c r="I3" s="1"/>
      <c r="J3" s="5" t="str">
        <f>IF(OR(G3=Sheet2!$B$4,G3=Sheet2!$B$5,G3=Sheet2!$B$6,G3=Sheet2!$B$10), "Provide Student Load(%)"," ")</f>
        <v> </v>
      </c>
      <c r="K3" s="1" t="str">
        <f>IF(OR(G3=Sheet2!$B$4,G3=Sheet2!$B$5,G3=Sheet2!$B$6, G3=Sheet2!$B$9,G3=Sheet2!$B$10), "Provide new expected end date"," ")</f>
        <v> </v>
      </c>
      <c r="L3" s="1" t="str">
        <f>IF(F3=Sheet2!$B$8,"Provide reason for withdrawal",IF(F3=Sheet2!$B$2,"Provide 'I' = interim / 'S'=full award"," "))</f>
        <v> </v>
      </c>
      <c r="M3" s="1" t="str">
        <f>IF(OR(G3=Sheet2!$B$8,G3=Sheet2!$B$2), "Provide End date"," ")</f>
        <v> </v>
      </c>
      <c r="N3" s="1" t="str">
        <f>IF(G3=Sheet2!$B$6, "Provide start date of IOS"," ")</f>
        <v> </v>
      </c>
      <c r="O3" s="1" t="str">
        <f>IF(G3=Sheet2!$B$6, "Provide expected end date of IOS"," ")</f>
        <v> </v>
      </c>
      <c r="P3" s="1" t="str">
        <f>IF(F3=Sheet2!$B$6, "Provide reason for IOS"," ")</f>
        <v> </v>
      </c>
      <c r="Q3" s="1" t="str">
        <f>IF(G3=Sheet2!$B$7, "Provide Date for resit board"," ")</f>
        <v> </v>
      </c>
      <c r="R3" s="1" t="str">
        <f>IF(G3=Sheet2!$B$9,"Provide new course code"," ")</f>
        <v> </v>
      </c>
      <c r="S3" s="1" t="str">
        <f>IF(R3="Provide new course code", "Provide next route"," ")</f>
        <v> </v>
      </c>
      <c r="T3" s="1" t="str">
        <f>IF(R3="Provide new course code", "Provide next block"," ")</f>
        <v> </v>
      </c>
      <c r="U3" s="1" t="str">
        <f>IF(R3="Provide new course code", "Provide next occurrence"," ")</f>
        <v> </v>
      </c>
    </row>
    <row r="4" spans="9:21">
      <c r="I4" s="1"/>
      <c r="J4" s="5" t="str">
        <f>IF(OR(G4=Sheet2!$B$4,G4=Sheet2!$B$5,G4=Sheet2!$B$6,G4=Sheet2!$B$10), "Provide Student Load(%)"," ")</f>
        <v> </v>
      </c>
      <c r="K4" s="1" t="str">
        <f>IF(OR(G4=Sheet2!$B$4,G4=Sheet2!$B$5,G4=Sheet2!$B$6, G4=Sheet2!$B$9,G4=Sheet2!$B$10), "Provide new expected end date"," ")</f>
        <v> </v>
      </c>
      <c r="L4" s="1" t="str">
        <f>IF(F4=Sheet2!$B$8,"Provide reason for withdrawal",IF(F4=Sheet2!$B$2,"Provide 'I' = interim / 'S'=full award"," "))</f>
        <v> </v>
      </c>
      <c r="M4" s="1" t="str">
        <f>IF(OR(G4=Sheet2!$B$8,G4=Sheet2!$B$2), "Provide End date"," ")</f>
        <v> </v>
      </c>
      <c r="N4" s="1" t="str">
        <f>IF(G4=Sheet2!$B$6, "Provide start date of IOS"," ")</f>
        <v> </v>
      </c>
      <c r="O4" s="1" t="str">
        <f>IF(G4=Sheet2!$B$6, "Provide expected end date of IOS"," ")</f>
        <v> </v>
      </c>
      <c r="P4" s="1" t="str">
        <f>IF(F4=Sheet2!$B$6, "Provide reason for IOS"," ")</f>
        <v> </v>
      </c>
      <c r="Q4" s="1" t="str">
        <f>IF(G4=Sheet2!$B$7, "Provide Date for resit board"," ")</f>
        <v> </v>
      </c>
      <c r="R4" s="1" t="str">
        <f>IF(G4=Sheet2!$B$9,"Provide new course code"," ")</f>
        <v> </v>
      </c>
      <c r="S4" s="1" t="str">
        <f>IF(R4="Provide new course code", "Provide next route"," ")</f>
        <v> </v>
      </c>
      <c r="T4" s="1" t="str">
        <f>IF(R4="Provide new course code", "Provide next block"," ")</f>
        <v> </v>
      </c>
      <c r="U4" s="1" t="str">
        <f>IF(R4="Provide new course code", "Provide next occurrence"," ")</f>
        <v> </v>
      </c>
    </row>
    <row r="5" spans="9:21">
      <c r="I5" s="1"/>
      <c r="J5" s="5" t="str">
        <f>IF(OR(G5=Sheet2!$B$4,G5=Sheet2!$B$5,G5=Sheet2!$B$6,G5=Sheet2!$B$10), "Provide Student Load(%)"," ")</f>
        <v> </v>
      </c>
      <c r="K5" s="1" t="str">
        <f>IF(OR(G5=Sheet2!$B$4,G5=Sheet2!$B$5,G5=Sheet2!$B$6, G5=Sheet2!$B$9,G5=Sheet2!$B$10), "Provide new expected end date"," ")</f>
        <v> </v>
      </c>
      <c r="L5" s="1" t="str">
        <f>IF(F5=Sheet2!$B$8,"Provide reason for withdrawal",IF(F5=Sheet2!$B$2,"Provide 'I' = interim / 'S'=full award"," "))</f>
        <v> </v>
      </c>
      <c r="M5" s="1" t="str">
        <f>IF(OR(G5=Sheet2!$B$8,G5=Sheet2!$B$2), "Provide End date"," ")</f>
        <v> </v>
      </c>
      <c r="N5" s="1" t="str">
        <f>IF(G5=Sheet2!$B$6, "Provide start date of IOS"," ")</f>
        <v> </v>
      </c>
      <c r="O5" s="1" t="str">
        <f>IF(G5=Sheet2!$B$6, "Provide expected end date of IOS"," ")</f>
        <v> </v>
      </c>
      <c r="P5" s="1" t="str">
        <f>IF(F5=Sheet2!$B$6, "Provide reason for IOS"," ")</f>
        <v> </v>
      </c>
      <c r="Q5" s="1" t="str">
        <f>IF(G5=Sheet2!$B$7, "Provide Date for resit board"," ")</f>
        <v> </v>
      </c>
      <c r="R5" s="1" t="str">
        <f>IF(G5=Sheet2!$B$9,"Provide new course code"," ")</f>
        <v> </v>
      </c>
      <c r="S5" s="1" t="str">
        <f>IF(R5="Provide new course code", "Provide next route"," ")</f>
        <v> </v>
      </c>
      <c r="T5" s="1" t="str">
        <f>IF(R5="Provide new course code", "Provide next block"," ")</f>
        <v> </v>
      </c>
      <c r="U5" s="1" t="str">
        <f>IF(R5="Provide new course code", "Provide next occurrence"," ")</f>
        <v> </v>
      </c>
    </row>
    <row r="6" spans="9:21">
      <c r="I6" s="1"/>
      <c r="J6" s="5" t="str">
        <f>IF(OR(G6=Sheet2!$B$4,G6=Sheet2!$B$5,G6=Sheet2!$B$6,G6=Sheet2!$B$10), "Provide Student Load(%)"," ")</f>
        <v> </v>
      </c>
      <c r="K6" s="1" t="str">
        <f>IF(OR(G6=Sheet2!$B$4,G6=Sheet2!$B$5,G6=Sheet2!$B$6, G6=Sheet2!$B$9,G6=Sheet2!$B$10), "Provide new expected end date"," ")</f>
        <v> </v>
      </c>
      <c r="L6" s="1" t="str">
        <f>IF(F6=Sheet2!$B$8,"Provide reason for withdrawal",IF(F6=Sheet2!$B$2,"Provide 'I' = interim / 'S'=full award"," "))</f>
        <v> </v>
      </c>
      <c r="M6" s="1" t="str">
        <f>IF(OR(G6=Sheet2!$B$8,G6=Sheet2!$B$2), "Provide End date"," ")</f>
        <v> </v>
      </c>
      <c r="N6" s="1" t="str">
        <f>IF(G6=Sheet2!$B$6, "Provide start date of IOS"," ")</f>
        <v> </v>
      </c>
      <c r="O6" s="1" t="str">
        <f>IF(G6=Sheet2!$B$6, "Provide expected end date of IOS"," ")</f>
        <v> </v>
      </c>
      <c r="P6" s="1" t="str">
        <f>IF(F6=Sheet2!$B$6, "Provide reason for IOS"," ")</f>
        <v> </v>
      </c>
      <c r="Q6" s="1" t="str">
        <f>IF(G6=Sheet2!$B$7, "Provide Date for resit board"," ")</f>
        <v> </v>
      </c>
      <c r="R6" s="1" t="str">
        <f>IF(G6=Sheet2!$B$9,"Provide new course code"," ")</f>
        <v> </v>
      </c>
      <c r="S6" s="1" t="str">
        <f>IF(R6="Provide new course code", "Provide next route"," ")</f>
        <v> </v>
      </c>
      <c r="T6" s="1" t="str">
        <f>IF(R6="Provide new course code", "Provide next block"," ")</f>
        <v> </v>
      </c>
      <c r="U6" s="1" t="str">
        <f>IF(R6="Provide new course code", "Provide next occurrence"," ")</f>
        <v> </v>
      </c>
    </row>
    <row r="7" spans="9:21">
      <c r="I7" s="1"/>
      <c r="J7" s="5" t="str">
        <f>IF(OR(G7=Sheet2!$B$4,G7=Sheet2!$B$5,G7=Sheet2!$B$6,G7=Sheet2!$B$10), "Provide Student Load(%)"," ")</f>
        <v> </v>
      </c>
      <c r="K7" s="1" t="str">
        <f>IF(OR(G7=Sheet2!$B$4,G7=Sheet2!$B$5,G7=Sheet2!$B$6, G7=Sheet2!$B$9,G7=Sheet2!$B$10), "Provide new expected end date"," ")</f>
        <v> </v>
      </c>
      <c r="L7" s="1" t="str">
        <f>IF(F7=Sheet2!$B$8,"Provide reason for withdrawal",IF(F7=Sheet2!$B$2,"Provide 'I' = interim / 'S'=full award"," "))</f>
        <v> </v>
      </c>
      <c r="M7" s="1" t="str">
        <f>IF(OR(G7=Sheet2!$B$8,G7=Sheet2!$B$2), "Provide End date"," ")</f>
        <v> </v>
      </c>
      <c r="N7" s="1" t="str">
        <f>IF(G7=Sheet2!$B$6, "Provide start date of IOS"," ")</f>
        <v> </v>
      </c>
      <c r="O7" s="1" t="str">
        <f>IF(G7=Sheet2!$B$6, "Provide expected end date of IOS"," ")</f>
        <v> </v>
      </c>
      <c r="P7" s="1" t="str">
        <f>IF(F7=Sheet2!$B$6, "Provide reason for IOS"," ")</f>
        <v> </v>
      </c>
      <c r="Q7" s="1" t="str">
        <f>IF(G7=Sheet2!$B$7, "Provide Date for resit board"," ")</f>
        <v> </v>
      </c>
      <c r="R7" s="1" t="str">
        <f>IF(G7=Sheet2!$B$9,"Provide new course code"," ")</f>
        <v> </v>
      </c>
      <c r="S7" s="1" t="str">
        <f>IF(R7="Provide new course code", "Provide next route"," ")</f>
        <v> </v>
      </c>
      <c r="T7" s="1" t="str">
        <f>IF(R7="Provide new course code", "Provide next block"," ")</f>
        <v> </v>
      </c>
      <c r="U7" s="1" t="str">
        <f>IF(R7="Provide new course code", "Provide next occurrence"," ")</f>
        <v> </v>
      </c>
    </row>
    <row r="8" spans="9:21">
      <c r="I8" s="1"/>
      <c r="J8" s="5" t="str">
        <f>IF(OR(G8=Sheet2!$B$4,G8=Sheet2!$B$5,G8=Sheet2!$B$6,G8=Sheet2!$B$10), "Provide Student Load(%)"," ")</f>
        <v> </v>
      </c>
      <c r="K8" s="1" t="str">
        <f>IF(OR(G8=Sheet2!$B$4,G8=Sheet2!$B$5,G8=Sheet2!$B$6, G8=Sheet2!$B$9,G8=Sheet2!$B$10), "Provide new expected end date"," ")</f>
        <v> </v>
      </c>
      <c r="L8" s="1" t="str">
        <f>IF(F8=Sheet2!$B$8,"Provide reason for withdrawal",IF(F8=Sheet2!$B$2,"Provide 'I' = interim / 'S'=full award"," "))</f>
        <v> </v>
      </c>
      <c r="M8" s="1" t="str">
        <f>IF(OR(G8=Sheet2!$B$8,G8=Sheet2!$B$2), "Provide End date"," ")</f>
        <v> </v>
      </c>
      <c r="N8" s="1" t="str">
        <f>IF(G8=Sheet2!$B$6, "Provide start date of IOS"," ")</f>
        <v> </v>
      </c>
      <c r="O8" s="1" t="str">
        <f>IF(G8=Sheet2!$B$6, "Provide expected end date of IOS"," ")</f>
        <v> </v>
      </c>
      <c r="P8" s="1" t="str">
        <f>IF(F8=Sheet2!$B$6, "Provide reason for IOS"," ")</f>
        <v> </v>
      </c>
      <c r="Q8" s="1" t="str">
        <f>IF(G8=Sheet2!$B$7, "Provide Date for resit board"," ")</f>
        <v> </v>
      </c>
      <c r="R8" s="1" t="str">
        <f>IF(G8=Sheet2!$B$9,"Provide new course code"," ")</f>
        <v> </v>
      </c>
      <c r="S8" s="1" t="str">
        <f>IF(R8="Provide new course code", "Provide next route"," ")</f>
        <v> </v>
      </c>
      <c r="T8" s="1" t="str">
        <f>IF(R8="Provide new course code", "Provide next block"," ")</f>
        <v> </v>
      </c>
      <c r="U8" s="1" t="str">
        <f>IF(R8="Provide new course code", "Provide next occurrence"," ")</f>
        <v> </v>
      </c>
    </row>
    <row r="9" spans="9:21">
      <c r="I9" s="1"/>
      <c r="J9" s="5" t="str">
        <f>IF(OR(G9=Sheet2!$B$4,G9=Sheet2!$B$5,G9=Sheet2!$B$6,G9=Sheet2!$B$10), "Provide Student Load(%)"," ")</f>
        <v> </v>
      </c>
      <c r="K9" s="1" t="str">
        <f>IF(OR(G9=Sheet2!$B$4,G9=Sheet2!$B$5,G9=Sheet2!$B$6, G9=Sheet2!$B$9,G9=Sheet2!$B$10), "Provide new expected end date"," ")</f>
        <v> </v>
      </c>
      <c r="L9" s="1" t="str">
        <f>IF(F9=Sheet2!$B$8,"Provide reason for withdrawal",IF(F9=Sheet2!$B$2,"Provide 'I' = interim / 'S'=full award"," "))</f>
        <v> </v>
      </c>
      <c r="M9" s="1" t="str">
        <f>IF(OR(G9=Sheet2!$B$8,G9=Sheet2!$B$2), "Provide End date"," ")</f>
        <v> </v>
      </c>
      <c r="N9" s="1" t="str">
        <f>IF(G9=Sheet2!$B$6, "Provide start date of IOS"," ")</f>
        <v> </v>
      </c>
      <c r="O9" s="1" t="str">
        <f>IF(G9=Sheet2!$B$6, "Provide expected end date of IOS"," ")</f>
        <v> </v>
      </c>
      <c r="P9" s="1" t="str">
        <f>IF(F9=Sheet2!$B$6, "Provide reason for IOS"," ")</f>
        <v> </v>
      </c>
      <c r="Q9" s="1" t="str">
        <f>IF(G9=Sheet2!$B$7, "Provide Date for resit board"," ")</f>
        <v> </v>
      </c>
      <c r="R9" s="1" t="str">
        <f>IF(G9=Sheet2!$B$9,"Provide new course code"," ")</f>
        <v> </v>
      </c>
      <c r="S9" s="1" t="str">
        <f>IF(R9="Provide new course code", "Provide next route"," ")</f>
        <v> </v>
      </c>
      <c r="T9" s="1" t="str">
        <f>IF(R9="Provide new course code", "Provide next block"," ")</f>
        <v> </v>
      </c>
      <c r="U9" s="1" t="str">
        <f>IF(R9="Provide new course code", "Provide next occurrence"," ")</f>
        <v> </v>
      </c>
    </row>
    <row r="10" spans="9:21">
      <c r="I10" s="1"/>
      <c r="J10" s="5" t="str">
        <f>IF(OR(G10=Sheet2!$B$4,G10=Sheet2!$B$5,G10=Sheet2!$B$6,G10=Sheet2!$B$10), "Provide Student Load(%)"," ")</f>
        <v> </v>
      </c>
      <c r="K10" s="1" t="str">
        <f>IF(OR(G10=Sheet2!$B$4,G10=Sheet2!$B$5,G10=Sheet2!$B$6, G10=Sheet2!$B$9,G10=Sheet2!$B$10), "Provide new expected end date"," ")</f>
        <v> </v>
      </c>
      <c r="L10" s="1" t="str">
        <f>IF(F10=Sheet2!$B$8,"Provide reason for withdrawal",IF(F10=Sheet2!$B$2,"Provide 'I' = interim / 'S'=full award"," "))</f>
        <v> </v>
      </c>
      <c r="M10" s="1" t="str">
        <f>IF(OR(G10=Sheet2!$B$8,G10=Sheet2!$B$2), "Provide End date"," ")</f>
        <v> </v>
      </c>
      <c r="N10" s="1" t="str">
        <f>IF(G10=Sheet2!$B$6, "Provide start date of IOS"," ")</f>
        <v> </v>
      </c>
      <c r="O10" s="1" t="str">
        <f>IF(G10=Sheet2!$B$6, "Provide expected end date of IOS"," ")</f>
        <v> </v>
      </c>
      <c r="P10" s="1" t="str">
        <f>IF(F10=Sheet2!$B$6, "Provide reason for IOS"," ")</f>
        <v> </v>
      </c>
      <c r="Q10" s="1" t="str">
        <f>IF(G10=Sheet2!$B$7, "Provide Date for resit board"," ")</f>
        <v> </v>
      </c>
      <c r="R10" s="1" t="str">
        <f>IF(G10=Sheet2!$B$9,"Provide new course code"," ")</f>
        <v> </v>
      </c>
      <c r="S10" s="1" t="str">
        <f>IF(R10="Provide new course code", "Provide next route"," ")</f>
        <v> </v>
      </c>
      <c r="T10" s="1" t="str">
        <f>IF(R10="Provide new course code", "Provide next block"," ")</f>
        <v> </v>
      </c>
      <c r="U10" s="1" t="str">
        <f>IF(R10="Provide new course code", "Provide next occurrence"," ")</f>
        <v> </v>
      </c>
    </row>
    <row r="11" spans="9:21">
      <c r="I11" s="1"/>
      <c r="J11" s="5" t="str">
        <f>IF(OR(G11=Sheet2!$B$4,G11=Sheet2!$B$5,G11=Sheet2!$B$6,G11=Sheet2!$B$10), "Provide Student Load(%)"," ")</f>
        <v> </v>
      </c>
      <c r="K11" s="1" t="str">
        <f>IF(OR(G11=Sheet2!$B$4,G11=Sheet2!$B$5,G11=Sheet2!$B$6, G11=Sheet2!$B$9,G11=Sheet2!$B$10), "Provide new expected end date"," ")</f>
        <v> </v>
      </c>
      <c r="L11" s="1" t="str">
        <f>IF(F11=Sheet2!$B$8,"Provide reason for withdrawal",IF(F11=Sheet2!$B$2,"Provide 'I' = interim / 'S'=full award"," "))</f>
        <v> </v>
      </c>
      <c r="M11" s="1" t="str">
        <f>IF(OR(G11=Sheet2!$B$8,G11=Sheet2!$B$2), "Provide End date"," ")</f>
        <v> </v>
      </c>
      <c r="N11" s="1" t="str">
        <f>IF(G11=Sheet2!$B$6, "Provide start date of IOS"," ")</f>
        <v> </v>
      </c>
      <c r="O11" s="1" t="str">
        <f>IF(G11=Sheet2!$B$6, "Provide expected end date of IOS"," ")</f>
        <v> </v>
      </c>
      <c r="P11" s="1" t="str">
        <f>IF(F11=Sheet2!$B$6, "Provide reason for IOS"," ")</f>
        <v> </v>
      </c>
      <c r="Q11" s="1" t="str">
        <f>IF(G11=Sheet2!$B$7, "Provide Date for resit board"," ")</f>
        <v> </v>
      </c>
      <c r="R11" s="1" t="str">
        <f>IF(G11=Sheet2!$B$9,"Provide new course code"," ")</f>
        <v> </v>
      </c>
      <c r="S11" s="1" t="str">
        <f>IF(R11="Provide new course code", "Provide next route"," ")</f>
        <v> </v>
      </c>
      <c r="T11" s="1" t="str">
        <f>IF(R11="Provide new course code", "Provide next block"," ")</f>
        <v> </v>
      </c>
      <c r="U11" s="1" t="str">
        <f>IF(R11="Provide new course code", "Provide next occurrence"," ")</f>
        <v> </v>
      </c>
    </row>
    <row r="12" spans="9:21">
      <c r="I12" s="1"/>
      <c r="J12" s="5" t="str">
        <f>IF(OR(G12=Sheet2!$B$4,G12=Sheet2!$B$5,G12=Sheet2!$B$6,G12=Sheet2!$B$10), "Provide Student Load(%)"," ")</f>
        <v> </v>
      </c>
      <c r="K12" s="1" t="str">
        <f>IF(OR(G12=Sheet2!$B$4,G12=Sheet2!$B$5,G12=Sheet2!$B$6, G12=Sheet2!$B$9,G12=Sheet2!$B$10), "Provide new expected end date"," ")</f>
        <v> </v>
      </c>
      <c r="L12" s="1" t="str">
        <f>IF(F12=Sheet2!$B$8,"Provide reason for withdrawal",IF(F12=Sheet2!$B$2,"Provide 'I' = interim / 'S'=full award"," "))</f>
        <v> </v>
      </c>
      <c r="M12" s="1" t="str">
        <f>IF(OR(G12=Sheet2!$B$8,G12=Sheet2!$B$2), "Provide End date"," ")</f>
        <v> </v>
      </c>
      <c r="N12" s="1" t="str">
        <f>IF(G12=Sheet2!$B$6, "Provide start date of IOS"," ")</f>
        <v> </v>
      </c>
      <c r="O12" s="1" t="str">
        <f>IF(G12=Sheet2!$B$6, "Provide expected end date of IOS"," ")</f>
        <v> </v>
      </c>
      <c r="P12" s="1" t="str">
        <f>IF(F12=Sheet2!$B$6, "Provide reason for IOS"," ")</f>
        <v> </v>
      </c>
      <c r="Q12" s="1" t="str">
        <f>IF(G12=Sheet2!$B$7, "Provide Date for resit board"," ")</f>
        <v> </v>
      </c>
      <c r="R12" s="1" t="str">
        <f>IF(G12=Sheet2!$B$9,"Provide new course code"," ")</f>
        <v> </v>
      </c>
      <c r="S12" s="1" t="str">
        <f>IF(R12="Provide new course code", "Provide next route"," ")</f>
        <v> </v>
      </c>
      <c r="T12" s="1" t="str">
        <f>IF(R12="Provide new course code", "Provide next block"," ")</f>
        <v> </v>
      </c>
      <c r="U12" s="1" t="str">
        <f>IF(R12="Provide new course code", "Provide next occurrence"," ")</f>
        <v> </v>
      </c>
    </row>
    <row r="13" spans="9:21">
      <c r="I13" s="1"/>
      <c r="J13" s="5" t="str">
        <f>IF(OR(G13=Sheet2!$B$4,G13=Sheet2!$B$5,G13=Sheet2!$B$6,G13=Sheet2!$B$10), "Provide Student Load(%)"," ")</f>
        <v> </v>
      </c>
      <c r="K13" s="1" t="str">
        <f>IF(OR(G13=Sheet2!$B$4,G13=Sheet2!$B$5,G13=Sheet2!$B$6, G13=Sheet2!$B$9,G13=Sheet2!$B$10), "Provide new expected end date"," ")</f>
        <v> </v>
      </c>
      <c r="L13" s="1" t="str">
        <f>IF(F13=Sheet2!$B$8,"Provide reason for withdrawal",IF(F13=Sheet2!$B$2,"Provide 'I' = interim / 'S'=full award"," "))</f>
        <v> </v>
      </c>
      <c r="M13" s="1" t="str">
        <f>IF(OR(G13=Sheet2!$B$8,G13=Sheet2!$B$2), "Provide End date"," ")</f>
        <v> </v>
      </c>
      <c r="N13" s="1" t="str">
        <f>IF(G13=Sheet2!$B$6, "Provide start date of IOS"," ")</f>
        <v> </v>
      </c>
      <c r="O13" s="1" t="str">
        <f>IF(G13=Sheet2!$B$6, "Provide expected end date of IOS"," ")</f>
        <v> </v>
      </c>
      <c r="P13" s="1" t="str">
        <f>IF(F13=Sheet2!$B$6, "Provide reason for IOS"," ")</f>
        <v> </v>
      </c>
      <c r="Q13" s="1" t="str">
        <f>IF(G13=Sheet2!$B$7, "Provide Date for resit board"," ")</f>
        <v> </v>
      </c>
      <c r="R13" s="1" t="str">
        <f>IF(G13=Sheet2!$B$9,"Provide new course code"," ")</f>
        <v> </v>
      </c>
      <c r="S13" s="1" t="str">
        <f>IF(R13="Provide new course code", "Provide next route"," ")</f>
        <v> </v>
      </c>
      <c r="T13" s="1" t="str">
        <f>IF(R13="Provide new course code", "Provide next block"," ")</f>
        <v> </v>
      </c>
      <c r="U13" s="1" t="str">
        <f>IF(R13="Provide new course code", "Provide next occurrence"," ")</f>
        <v> </v>
      </c>
    </row>
    <row r="14" spans="9:21">
      <c r="I14" s="1"/>
      <c r="J14" s="5" t="str">
        <f>IF(OR(G14=Sheet2!$B$4,G14=Sheet2!$B$5,G14=Sheet2!$B$6,G14=Sheet2!$B$10), "Provide Student Load(%)"," ")</f>
        <v> </v>
      </c>
      <c r="K14" s="1" t="str">
        <f>IF(OR(G14=Sheet2!$B$4,G14=Sheet2!$B$5,G14=Sheet2!$B$6, G14=Sheet2!$B$9,G14=Sheet2!$B$10), "Provide new expected end date"," ")</f>
        <v> </v>
      </c>
      <c r="L14" s="1" t="str">
        <f>IF(F14=Sheet2!$B$8,"Provide reason for withdrawal",IF(F14=Sheet2!$B$2,"Provide 'I' = interim / 'S'=full award"," "))</f>
        <v> </v>
      </c>
      <c r="M14" s="1" t="str">
        <f>IF(OR(G14=Sheet2!$B$8,G14=Sheet2!$B$2), "Provide End date"," ")</f>
        <v> </v>
      </c>
      <c r="N14" s="1" t="str">
        <f>IF(G14=Sheet2!$B$6, "Provide start date of IOS"," ")</f>
        <v> </v>
      </c>
      <c r="O14" s="1" t="str">
        <f>IF(G14=Sheet2!$B$6, "Provide expected end date of IOS"," ")</f>
        <v> </v>
      </c>
      <c r="P14" s="1" t="str">
        <f>IF(F14=Sheet2!$B$6, "Provide reason for IOS"," ")</f>
        <v> </v>
      </c>
      <c r="Q14" s="1" t="str">
        <f>IF(G14=Sheet2!$B$7, "Provide Date for resit board"," ")</f>
        <v> </v>
      </c>
      <c r="R14" s="1" t="str">
        <f>IF(G14=Sheet2!$B$9,"Provide new course code"," ")</f>
        <v> </v>
      </c>
      <c r="S14" s="1" t="str">
        <f>IF(R14="Provide new course code", "Provide next route"," ")</f>
        <v> </v>
      </c>
      <c r="T14" s="1" t="str">
        <f>IF(R14="Provide new course code", "Provide next block"," ")</f>
        <v> </v>
      </c>
      <c r="U14" s="1" t="str">
        <f>IF(R14="Provide new course code", "Provide next occurrence"," ")</f>
        <v> </v>
      </c>
    </row>
    <row r="15" spans="9:21">
      <c r="I15" s="1"/>
      <c r="J15" s="5" t="str">
        <f>IF(OR(G15=Sheet2!$B$4,G15=Sheet2!$B$5,G15=Sheet2!$B$6,G15=Sheet2!$B$10), "Provide Student Load(%)"," ")</f>
        <v> </v>
      </c>
      <c r="K15" s="1" t="str">
        <f>IF(OR(G15=Sheet2!$B$4,G15=Sheet2!$B$5,G15=Sheet2!$B$6, G15=Sheet2!$B$9,G15=Sheet2!$B$10), "Provide new expected end date"," ")</f>
        <v> </v>
      </c>
      <c r="L15" s="1" t="str">
        <f>IF(F15=Sheet2!$B$8,"Provide reason for withdrawal",IF(F15=Sheet2!$B$2,"Provide 'I' = interim / 'S'=full award"," "))</f>
        <v> </v>
      </c>
      <c r="M15" s="1" t="str">
        <f>IF(OR(G15=Sheet2!$B$8,G15=Sheet2!$B$2), "Provide End date"," ")</f>
        <v> </v>
      </c>
      <c r="N15" s="1" t="str">
        <f>IF(G15=Sheet2!$B$6, "Provide start date of IOS"," ")</f>
        <v> </v>
      </c>
      <c r="O15" s="1" t="str">
        <f>IF(G15=Sheet2!$B$6, "Provide expected end date of IOS"," ")</f>
        <v> </v>
      </c>
      <c r="P15" s="1" t="str">
        <f>IF(F15=Sheet2!$B$6, "Provide reason for IOS"," ")</f>
        <v> </v>
      </c>
      <c r="Q15" s="1" t="str">
        <f>IF(G15=Sheet2!$B$7, "Provide Date for resit board"," ")</f>
        <v> </v>
      </c>
      <c r="R15" s="1" t="str">
        <f>IF(G15=Sheet2!$B$9,"Provide new course code"," ")</f>
        <v> </v>
      </c>
      <c r="S15" s="1" t="str">
        <f>IF(R15="Provide new course code", "Provide next route"," ")</f>
        <v> </v>
      </c>
      <c r="T15" s="1" t="str">
        <f>IF(R15="Provide new course code", "Provide next block"," ")</f>
        <v> </v>
      </c>
      <c r="U15" s="1" t="str">
        <f>IF(R15="Provide new course code", "Provide next occurrence"," ")</f>
        <v> </v>
      </c>
    </row>
    <row r="16" spans="9:21">
      <c r="I16" s="1"/>
      <c r="J16" s="5" t="str">
        <f>IF(OR(G16=Sheet2!$B$4,G16=Sheet2!$B$5,G16=Sheet2!$B$6,G16=Sheet2!$B$10), "Provide Student Load(%)"," ")</f>
        <v> </v>
      </c>
      <c r="K16" s="1" t="str">
        <f>IF(OR(G16=Sheet2!$B$4,G16=Sheet2!$B$5,G16=Sheet2!$B$6, G16=Sheet2!$B$9,G16=Sheet2!$B$10), "Provide new expected end date"," ")</f>
        <v> </v>
      </c>
      <c r="L16" s="1" t="str">
        <f>IF(F16=Sheet2!$B$8,"Provide reason for withdrawal",IF(F16=Sheet2!$B$2,"Provide 'I' = interim / 'S'=full award"," "))</f>
        <v> </v>
      </c>
      <c r="M16" s="1" t="str">
        <f>IF(OR(G16=Sheet2!$B$8,G16=Sheet2!$B$2), "Provide End date"," ")</f>
        <v> </v>
      </c>
      <c r="N16" s="1" t="str">
        <f>IF(G16=Sheet2!$B$6, "Provide start date of IOS"," ")</f>
        <v> </v>
      </c>
      <c r="O16" s="1" t="str">
        <f>IF(G16=Sheet2!$B$6, "Provide expected end date of IOS"," ")</f>
        <v> </v>
      </c>
      <c r="P16" s="1" t="str">
        <f>IF(F16=Sheet2!$B$6, "Provide reason for IOS"," ")</f>
        <v> </v>
      </c>
      <c r="Q16" s="1" t="str">
        <f>IF(G16=Sheet2!$B$7, "Provide Date for resit board"," ")</f>
        <v> </v>
      </c>
      <c r="R16" s="1" t="str">
        <f>IF(G16=Sheet2!$B$9,"Provide new course code"," ")</f>
        <v> </v>
      </c>
      <c r="S16" s="1" t="str">
        <f>IF(R16="Provide new course code", "Provide next route"," ")</f>
        <v> </v>
      </c>
      <c r="T16" s="1" t="str">
        <f>IF(R16="Provide new course code", "Provide next block"," ")</f>
        <v> </v>
      </c>
      <c r="U16" s="1" t="str">
        <f>IF(R16="Provide new course code", "Provide next occurrence"," ")</f>
        <v> </v>
      </c>
    </row>
    <row r="17" spans="9:21">
      <c r="I17" s="1"/>
      <c r="J17" s="5" t="str">
        <f>IF(OR(G17=Sheet2!$B$4,G17=Sheet2!$B$5,G17=Sheet2!$B$6,G17=Sheet2!$B$10), "Provide Student Load(%)"," ")</f>
        <v> </v>
      </c>
      <c r="K17" s="1" t="str">
        <f>IF(OR(G17=Sheet2!$B$4,G17=Sheet2!$B$5,G17=Sheet2!$B$6, G17=Sheet2!$B$9,G17=Sheet2!$B$10), "Provide new expected end date"," ")</f>
        <v> </v>
      </c>
      <c r="L17" s="1" t="str">
        <f>IF(F17=Sheet2!$B$8,"Provide reason for withdrawal",IF(F17=Sheet2!$B$2,"Provide 'I' = interim / 'S'=full award"," "))</f>
        <v> </v>
      </c>
      <c r="M17" s="1" t="str">
        <f>IF(OR(G17=Sheet2!$B$8,G17=Sheet2!$B$2), "Provide End date"," ")</f>
        <v> </v>
      </c>
      <c r="N17" s="1" t="str">
        <f>IF(G17=Sheet2!$B$6, "Provide start date of IOS"," ")</f>
        <v> </v>
      </c>
      <c r="O17" s="1" t="str">
        <f>IF(G17=Sheet2!$B$6, "Provide expected end date of IOS"," ")</f>
        <v> </v>
      </c>
      <c r="P17" s="1" t="str">
        <f>IF(F17=Sheet2!$B$6, "Provide reason for IOS"," ")</f>
        <v> </v>
      </c>
      <c r="Q17" s="1" t="str">
        <f>IF(G17=Sheet2!$B$7, "Provide Date for resit board"," ")</f>
        <v> </v>
      </c>
      <c r="R17" s="1" t="str">
        <f>IF(G17=Sheet2!$B$9,"Provide new course code"," ")</f>
        <v> </v>
      </c>
      <c r="S17" s="1" t="str">
        <f>IF(R17="Provide new course code", "Provide next route"," ")</f>
        <v> </v>
      </c>
      <c r="T17" s="1" t="str">
        <f>IF(R17="Provide new course code", "Provide next block"," ")</f>
        <v> </v>
      </c>
      <c r="U17" s="1" t="str">
        <f>IF(R17="Provide new course code", "Provide next occurrence"," ")</f>
        <v> </v>
      </c>
    </row>
    <row r="18" spans="9:21">
      <c r="I18" s="1"/>
      <c r="J18" s="5" t="str">
        <f>IF(OR(G18=Sheet2!$B$4,G18=Sheet2!$B$5,G18=Sheet2!$B$6,G18=Sheet2!$B$10), "Provide Student Load(%)"," ")</f>
        <v> </v>
      </c>
      <c r="K18" s="1" t="str">
        <f>IF(OR(G18=Sheet2!$B$4,G18=Sheet2!$B$5,G18=Sheet2!$B$6, G18=Sheet2!$B$9,G18=Sheet2!$B$10), "Provide new expected end date"," ")</f>
        <v> </v>
      </c>
      <c r="L18" s="1" t="str">
        <f>IF(F18=Sheet2!$B$8,"Provide reason for withdrawal",IF(F18=Sheet2!$B$2,"Provide 'I' = interim / 'S'=full award"," "))</f>
        <v> </v>
      </c>
      <c r="M18" s="1" t="str">
        <f>IF(OR(G18=Sheet2!$B$8,G18=Sheet2!$B$2), "Provide End date"," ")</f>
        <v> </v>
      </c>
      <c r="N18" s="1" t="str">
        <f>IF(G18=Sheet2!$B$6, "Provide start date of IOS"," ")</f>
        <v> </v>
      </c>
      <c r="O18" s="1" t="str">
        <f>IF(G18=Sheet2!$B$6, "Provide expected end date of IOS"," ")</f>
        <v> </v>
      </c>
      <c r="P18" s="1" t="str">
        <f>IF(F18=Sheet2!$B$6, "Provide reason for IOS"," ")</f>
        <v> </v>
      </c>
      <c r="Q18" s="1" t="str">
        <f>IF(G18=Sheet2!$B$7, "Provide Date for resit board"," ")</f>
        <v> </v>
      </c>
      <c r="R18" s="1" t="str">
        <f>IF(G18=Sheet2!$B$9,"Provide new course code"," ")</f>
        <v> </v>
      </c>
      <c r="S18" s="1" t="str">
        <f>IF(R18="Provide new course code", "Provide next route"," ")</f>
        <v> </v>
      </c>
      <c r="T18" s="1" t="str">
        <f>IF(R18="Provide new course code", "Provide next block"," ")</f>
        <v> </v>
      </c>
      <c r="U18" s="1" t="str">
        <f>IF(R18="Provide new course code", "Provide next occurrence"," ")</f>
        <v> </v>
      </c>
    </row>
    <row r="19" spans="9:21">
      <c r="I19" s="1"/>
      <c r="J19" s="5" t="str">
        <f>IF(OR(G19=Sheet2!$B$4,G19=Sheet2!$B$5,G19=Sheet2!$B$6,G19=Sheet2!$B$10), "Provide Student Load(%)"," ")</f>
        <v> </v>
      </c>
      <c r="K19" s="1" t="str">
        <f>IF(OR(G19=Sheet2!$B$4,G19=Sheet2!$B$5,G19=Sheet2!$B$6, G19=Sheet2!$B$9,G19=Sheet2!$B$10), "Provide new expected end date"," ")</f>
        <v> </v>
      </c>
      <c r="L19" s="1" t="str">
        <f>IF(F19=Sheet2!$B$8,"Provide reason for withdrawal",IF(F19=Sheet2!$B$2,"Provide 'I' = interim / 'S'=full award"," "))</f>
        <v> </v>
      </c>
      <c r="M19" s="1" t="str">
        <f>IF(OR(G19=Sheet2!$B$8,G19=Sheet2!$B$2), "Provide End date"," ")</f>
        <v> </v>
      </c>
      <c r="N19" s="1" t="str">
        <f>IF(G19=Sheet2!$B$6, "Provide start date of IOS"," ")</f>
        <v> </v>
      </c>
      <c r="O19" s="1" t="str">
        <f>IF(G19=Sheet2!$B$6, "Provide expected end date of IOS"," ")</f>
        <v> </v>
      </c>
      <c r="P19" s="1" t="str">
        <f>IF(F19=Sheet2!$B$6, "Provide reason for IOS"," ")</f>
        <v> </v>
      </c>
      <c r="Q19" s="1" t="str">
        <f>IF(G19=Sheet2!$B$7, "Provide Date for resit board"," ")</f>
        <v> </v>
      </c>
      <c r="R19" s="1" t="str">
        <f>IF(G19=Sheet2!$B$9,"Provide new course code"," ")</f>
        <v> </v>
      </c>
      <c r="S19" s="1" t="str">
        <f>IF(R19="Provide new course code", "Provide next route"," ")</f>
        <v> </v>
      </c>
      <c r="T19" s="1" t="str">
        <f>IF(R19="Provide new course code", "Provide next block"," ")</f>
        <v> </v>
      </c>
      <c r="U19" s="1" t="str">
        <f>IF(R19="Provide new course code", "Provide next occurrence"," ")</f>
        <v> </v>
      </c>
    </row>
    <row r="20" spans="9:21">
      <c r="I20" s="1"/>
      <c r="J20" s="5" t="str">
        <f>IF(OR(G20=Sheet2!$B$4,G20=Sheet2!$B$5,G20=Sheet2!$B$6,G20=Sheet2!$B$10), "Provide Student Load(%)"," ")</f>
        <v> </v>
      </c>
      <c r="K20" s="1" t="str">
        <f>IF(OR(G20=Sheet2!$B$4,G20=Sheet2!$B$5,G20=Sheet2!$B$6, G20=Sheet2!$B$9,G20=Sheet2!$B$10), "Provide new expected end date"," ")</f>
        <v> </v>
      </c>
      <c r="L20" s="1" t="str">
        <f>IF(F20=Sheet2!$B$8,"Provide reason for withdrawal",IF(F20=Sheet2!$B$2,"Provide 'I' = interim / 'S'=full award"," "))</f>
        <v> </v>
      </c>
      <c r="M20" s="1" t="str">
        <f>IF(OR(G20=Sheet2!$B$8,G20=Sheet2!$B$2), "Provide End date"," ")</f>
        <v> </v>
      </c>
      <c r="N20" s="1" t="str">
        <f>IF(G20=Sheet2!$B$6, "Provide start date of IOS"," ")</f>
        <v> </v>
      </c>
      <c r="O20" s="1" t="str">
        <f>IF(G20=Sheet2!$B$6, "Provide expected end date of IOS"," ")</f>
        <v> </v>
      </c>
      <c r="P20" s="1" t="str">
        <f>IF(F20=Sheet2!$B$6, "Provide reason for IOS"," ")</f>
        <v> </v>
      </c>
      <c r="Q20" s="1" t="str">
        <f>IF(G20=Sheet2!$B$7, "Provide Date for resit board"," ")</f>
        <v> </v>
      </c>
      <c r="R20" s="1" t="str">
        <f>IF(G20=Sheet2!$B$9,"Provide new course code"," ")</f>
        <v> </v>
      </c>
      <c r="S20" s="1" t="str">
        <f>IF(R20="Provide new course code", "Provide next route"," ")</f>
        <v> </v>
      </c>
      <c r="T20" s="1" t="str">
        <f>IF(R20="Provide new course code", "Provide next block"," ")</f>
        <v> </v>
      </c>
      <c r="U20" s="1" t="str">
        <f>IF(R20="Provide new course code", "Provide next occurrence"," ")</f>
        <v> </v>
      </c>
    </row>
    <row r="21" spans="9:21">
      <c r="I21" s="1"/>
      <c r="J21" s="5" t="str">
        <f>IF(OR(G21=Sheet2!$B$4,G21=Sheet2!$B$5,G21=Sheet2!$B$6,G21=Sheet2!$B$10), "Provide Student Load(%)"," ")</f>
        <v> </v>
      </c>
      <c r="K21" s="1" t="str">
        <f>IF(OR(G21=Sheet2!$B$4,G21=Sheet2!$B$5,G21=Sheet2!$B$6, G21=Sheet2!$B$9,G21=Sheet2!$B$10), "Provide new expected end date"," ")</f>
        <v> </v>
      </c>
      <c r="L21" s="1" t="str">
        <f>IF(F21=Sheet2!$B$8,"Provide reason for withdrawal",IF(F21=Sheet2!$B$2,"Provide 'I' = interim / 'S'=full award"," "))</f>
        <v> </v>
      </c>
      <c r="M21" s="1" t="str">
        <f>IF(OR(G21=Sheet2!$B$8,G21=Sheet2!$B$2), "Provide End date"," ")</f>
        <v> </v>
      </c>
      <c r="N21" s="1" t="str">
        <f>IF(G21=Sheet2!$B$6, "Provide start date of IOS"," ")</f>
        <v> </v>
      </c>
      <c r="O21" s="1" t="str">
        <f>IF(G21=Sheet2!$B$6, "Provide expected end date of IOS"," ")</f>
        <v> </v>
      </c>
      <c r="P21" s="1" t="str">
        <f>IF(F21=Sheet2!$B$6, "Provide reason for IOS"," ")</f>
        <v> </v>
      </c>
      <c r="Q21" s="1" t="str">
        <f>IF(G21=Sheet2!$B$7, "Provide Date for resit board"," ")</f>
        <v> </v>
      </c>
      <c r="R21" s="1" t="str">
        <f>IF(G21=Sheet2!$B$9,"Provide new course code"," ")</f>
        <v> </v>
      </c>
      <c r="S21" s="1" t="str">
        <f>IF(R21="Provide new course code", "Provide next route"," ")</f>
        <v> </v>
      </c>
      <c r="T21" s="1" t="str">
        <f>IF(R21="Provide new course code", "Provide next block"," ")</f>
        <v> </v>
      </c>
      <c r="U21" s="1" t="str">
        <f>IF(R21="Provide new course code", "Provide next occurrence"," ")</f>
        <v> </v>
      </c>
    </row>
    <row r="22" spans="9:21">
      <c r="I22" s="1"/>
      <c r="J22" s="5" t="str">
        <f>IF(OR(G22=Sheet2!$B$4,G22=Sheet2!$B$5,G22=Sheet2!$B$6,G22=Sheet2!$B$10), "Provide Student Load(%)"," ")</f>
        <v> </v>
      </c>
      <c r="K22" s="1" t="str">
        <f>IF(OR(G22=Sheet2!$B$4,G22=Sheet2!$B$5,G22=Sheet2!$B$6, G22=Sheet2!$B$9,G22=Sheet2!$B$10), "Provide new expected end date"," ")</f>
        <v> </v>
      </c>
      <c r="L22" s="1" t="str">
        <f>IF(F22=Sheet2!$B$8,"Provide reason for withdrawal",IF(F22=Sheet2!$B$2,"Provide 'I' = interim / 'S'=full award"," "))</f>
        <v> </v>
      </c>
      <c r="M22" s="1" t="str">
        <f>IF(OR(G22=Sheet2!$B$8,G22=Sheet2!$B$2), "Provide End date"," ")</f>
        <v> </v>
      </c>
      <c r="N22" s="1" t="str">
        <f>IF(G22=Sheet2!$B$6, "Provide start date of IOS"," ")</f>
        <v> </v>
      </c>
      <c r="O22" s="1" t="str">
        <f>IF(G22=Sheet2!$B$6, "Provide expected end date of IOS"," ")</f>
        <v> </v>
      </c>
      <c r="P22" s="1" t="str">
        <f>IF(F22=Sheet2!$B$6, "Provide reason for IOS"," ")</f>
        <v> </v>
      </c>
      <c r="Q22" s="1" t="str">
        <f>IF(G22=Sheet2!$B$7, "Provide Date for resit board"," ")</f>
        <v> </v>
      </c>
      <c r="R22" s="1" t="str">
        <f>IF(G22=Sheet2!$B$9,"Provide new course code"," ")</f>
        <v> </v>
      </c>
      <c r="S22" s="1" t="str">
        <f>IF(R22="Provide new course code", "Provide next route"," ")</f>
        <v> </v>
      </c>
      <c r="T22" s="1" t="str">
        <f>IF(R22="Provide new course code", "Provide next block"," ")</f>
        <v> </v>
      </c>
      <c r="U22" s="1" t="str">
        <f>IF(R22="Provide new course code", "Provide next occurrence"," ")</f>
        <v> </v>
      </c>
    </row>
    <row r="23" spans="9:21">
      <c r="I23" s="1"/>
      <c r="J23" s="5" t="str">
        <f>IF(OR(G23=Sheet2!$B$4,G23=Sheet2!$B$5,G23=Sheet2!$B$6,G23=Sheet2!$B$10), "Provide Student Load(%)"," ")</f>
        <v> </v>
      </c>
      <c r="K23" s="1" t="str">
        <f>IF(OR(G23=Sheet2!$B$4,G23=Sheet2!$B$5,G23=Sheet2!$B$6, G23=Sheet2!$B$9,G23=Sheet2!$B$10), "Provide new expected end date"," ")</f>
        <v> </v>
      </c>
      <c r="L23" s="1" t="str">
        <f>IF(F23=Sheet2!$B$8,"Provide reason for withdrawal",IF(F23=Sheet2!$B$2,"Provide 'I' = interim / 'S'=full award"," "))</f>
        <v> </v>
      </c>
      <c r="M23" s="1" t="str">
        <f>IF(OR(G23=Sheet2!$B$8,G23=Sheet2!$B$2), "Provide End date"," ")</f>
        <v> </v>
      </c>
      <c r="N23" s="1" t="str">
        <f>IF(G23=Sheet2!$B$6, "Provide start date of IOS"," ")</f>
        <v> </v>
      </c>
      <c r="O23" s="1" t="str">
        <f>IF(G23=Sheet2!$B$6, "Provide expected end date of IOS"," ")</f>
        <v> </v>
      </c>
      <c r="P23" s="1" t="str">
        <f>IF(F23=Sheet2!$B$6, "Provide reason for IOS"," ")</f>
        <v> </v>
      </c>
      <c r="Q23" s="1" t="str">
        <f>IF(G23=Sheet2!$B$7, "Provide Date for resit board"," ")</f>
        <v> </v>
      </c>
      <c r="R23" s="1" t="str">
        <f>IF(G23=Sheet2!$B$9,"Provide new course code"," ")</f>
        <v> </v>
      </c>
      <c r="S23" s="1" t="str">
        <f>IF(R23="Provide new course code", "Provide next route"," ")</f>
        <v> </v>
      </c>
      <c r="T23" s="1" t="str">
        <f>IF(R23="Provide new course code", "Provide next block"," ")</f>
        <v> </v>
      </c>
      <c r="U23" s="1" t="str">
        <f>IF(R23="Provide new course code", "Provide next occurrence"," ")</f>
        <v> </v>
      </c>
    </row>
    <row r="24" spans="9:21">
      <c r="I24" s="1"/>
      <c r="J24" s="5" t="str">
        <f>IF(OR(G24=Sheet2!$B$4,G24=Sheet2!$B$5,G24=Sheet2!$B$6,G24=Sheet2!$B$10), "Provide Student Load(%)"," ")</f>
        <v> </v>
      </c>
      <c r="K24" s="1" t="str">
        <f>IF(OR(G24=Sheet2!$B$4,G24=Sheet2!$B$5,G24=Sheet2!$B$6, G24=Sheet2!$B$9,G24=Sheet2!$B$10), "Provide new expected end date"," ")</f>
        <v> </v>
      </c>
      <c r="L24" s="1" t="str">
        <f>IF(F24=Sheet2!$B$8,"Provide reason for withdrawal",IF(F24=Sheet2!$B$2,"Provide 'I' = interim / 'S'=full award"," "))</f>
        <v> </v>
      </c>
      <c r="M24" s="1" t="str">
        <f>IF(OR(G24=Sheet2!$B$8,G24=Sheet2!$B$2), "Provide End date"," ")</f>
        <v> </v>
      </c>
      <c r="N24" s="1" t="str">
        <f>IF(G24=Sheet2!$B$6, "Provide start date of IOS"," ")</f>
        <v> </v>
      </c>
      <c r="O24" s="1" t="str">
        <f>IF(G24=Sheet2!$B$6, "Provide expected end date of IOS"," ")</f>
        <v> </v>
      </c>
      <c r="P24" s="1" t="str">
        <f>IF(F24=Sheet2!$B$6, "Provide reason for IOS"," ")</f>
        <v> </v>
      </c>
      <c r="Q24" s="1" t="str">
        <f>IF(G24=Sheet2!$B$7, "Provide Date for resit board"," ")</f>
        <v> </v>
      </c>
      <c r="R24" s="1" t="str">
        <f>IF(G24=Sheet2!$B$9,"Provide new course code"," ")</f>
        <v> </v>
      </c>
      <c r="S24" s="1" t="str">
        <f>IF(R24="Provide new course code", "Provide next route"," ")</f>
        <v> </v>
      </c>
      <c r="T24" s="1" t="str">
        <f>IF(R24="Provide new course code", "Provide next block"," ")</f>
        <v> </v>
      </c>
      <c r="U24" s="1" t="str">
        <f>IF(R24="Provide new course code", "Provide next occurrence"," ")</f>
        <v> </v>
      </c>
    </row>
    <row r="25" spans="9:21">
      <c r="I25" s="1"/>
      <c r="J25" s="5" t="str">
        <f>IF(OR(G25=Sheet2!$B$4,G25=Sheet2!$B$5,G25=Sheet2!$B$6,G25=Sheet2!$B$10), "Provide Student Load(%)"," ")</f>
        <v> </v>
      </c>
      <c r="K25" s="1" t="str">
        <f>IF(OR(G25=Sheet2!$B$4,G25=Sheet2!$B$5,G25=Sheet2!$B$6, G25=Sheet2!$B$9,G25=Sheet2!$B$10), "Provide new expected end date"," ")</f>
        <v> </v>
      </c>
      <c r="L25" s="1" t="str">
        <f>IF(F25=Sheet2!$B$8,"Provide reason for withdrawal",IF(F25=Sheet2!$B$2,"Provide 'I' = interim / 'S'=full award"," "))</f>
        <v> </v>
      </c>
      <c r="M25" s="1" t="str">
        <f>IF(OR(G25=Sheet2!$B$8,G25=Sheet2!$B$2), "Provide End date"," ")</f>
        <v> </v>
      </c>
      <c r="N25" s="1" t="str">
        <f>IF(G25=Sheet2!$B$6, "Provide start date of IOS"," ")</f>
        <v> </v>
      </c>
      <c r="O25" s="1" t="str">
        <f>IF(G25=Sheet2!$B$6, "Provide expected end date of IOS"," ")</f>
        <v> </v>
      </c>
      <c r="P25" s="1" t="str">
        <f>IF(F25=Sheet2!$B$6, "Provide reason for IOS"," ")</f>
        <v> </v>
      </c>
      <c r="Q25" s="1" t="str">
        <f>IF(G25=Sheet2!$B$7, "Provide Date for resit board"," ")</f>
        <v> </v>
      </c>
      <c r="R25" s="1" t="str">
        <f>IF(G25=Sheet2!$B$9,"Provide new course code"," ")</f>
        <v> </v>
      </c>
      <c r="S25" s="1" t="str">
        <f>IF(R25="Provide new course code", "Provide next route"," ")</f>
        <v> </v>
      </c>
      <c r="T25" s="1" t="str">
        <f>IF(R25="Provide new course code", "Provide next block"," ")</f>
        <v> </v>
      </c>
      <c r="U25" s="1" t="str">
        <f>IF(R25="Provide new course code", "Provide next occurrence"," ")</f>
        <v> </v>
      </c>
    </row>
    <row r="26" spans="9:21">
      <c r="I26" s="1"/>
      <c r="J26" s="5" t="str">
        <f>IF(OR(G26=Sheet2!$B$4,G26=Sheet2!$B$5,G26=Sheet2!$B$6,G26=Sheet2!$B$10), "Provide Student Load(%)"," ")</f>
        <v> </v>
      </c>
      <c r="K26" s="1" t="str">
        <f>IF(OR(G26=Sheet2!$B$4,G26=Sheet2!$B$5,G26=Sheet2!$B$6, G26=Sheet2!$B$9,G26=Sheet2!$B$10), "Provide new expected end date"," ")</f>
        <v> </v>
      </c>
      <c r="L26" s="1" t="str">
        <f>IF(F26=Sheet2!$B$8,"Provide reason for withdrawal",IF(F26=Sheet2!$B$2,"Provide 'I' = interim / 'S'=full award"," "))</f>
        <v> </v>
      </c>
      <c r="M26" s="1" t="str">
        <f>IF(OR(G26=Sheet2!$B$8,G26=Sheet2!$B$2), "Provide End date"," ")</f>
        <v> </v>
      </c>
      <c r="N26" s="1" t="str">
        <f>IF(G26=Sheet2!$B$6, "Provide start date of IOS"," ")</f>
        <v> </v>
      </c>
      <c r="O26" s="1" t="str">
        <f>IF(G26=Sheet2!$B$6, "Provide expected end date of IOS"," ")</f>
        <v> </v>
      </c>
      <c r="P26" s="1" t="str">
        <f>IF(F26=Sheet2!$B$6, "Provide reason for IOS"," ")</f>
        <v> </v>
      </c>
      <c r="Q26" s="1" t="str">
        <f>IF(G26=Sheet2!$B$7, "Provide Date for resit board"," ")</f>
        <v> </v>
      </c>
      <c r="R26" s="1" t="str">
        <f>IF(G26=Sheet2!$B$9,"Provide new course code"," ")</f>
        <v> </v>
      </c>
      <c r="S26" s="1" t="str">
        <f>IF(R26="Provide new course code", "Provide next route"," ")</f>
        <v> </v>
      </c>
      <c r="T26" s="1" t="str">
        <f>IF(R26="Provide new course code", "Provide next block"," ")</f>
        <v> </v>
      </c>
      <c r="U26" s="1" t="str">
        <f>IF(R26="Provide new course code", "Provide next occurrence"," ")</f>
        <v> </v>
      </c>
    </row>
    <row r="27" spans="9:21">
      <c r="I27" s="1"/>
      <c r="J27" s="5" t="str">
        <f>IF(OR(G27=Sheet2!$B$4,G27=Sheet2!$B$5,G27=Sheet2!$B$6,G27=Sheet2!$B$10), "Provide Student Load(%)"," ")</f>
        <v> </v>
      </c>
      <c r="K27" s="1" t="str">
        <f>IF(OR(G27=Sheet2!$B$4,G27=Sheet2!$B$5,G27=Sheet2!$B$6, G27=Sheet2!$B$9,G27=Sheet2!$B$10), "Provide new expected end date"," ")</f>
        <v> </v>
      </c>
      <c r="L27" s="1" t="str">
        <f>IF(F27=Sheet2!$B$8,"Provide reason for withdrawal",IF(F27=Sheet2!$B$2,"Provide 'I' = interim / 'S'=full award"," "))</f>
        <v> </v>
      </c>
      <c r="M27" s="1" t="str">
        <f>IF(OR(G27=Sheet2!$B$8,G27=Sheet2!$B$2), "Provide End date"," ")</f>
        <v> </v>
      </c>
      <c r="N27" s="1" t="str">
        <f>IF(G27=Sheet2!$B$6, "Provide start date of IOS"," ")</f>
        <v> </v>
      </c>
      <c r="O27" s="1" t="str">
        <f>IF(G27=Sheet2!$B$6, "Provide expected end date of IOS"," ")</f>
        <v> </v>
      </c>
      <c r="P27" s="1" t="str">
        <f>IF(F27=Sheet2!$B$6, "Provide reason for IOS"," ")</f>
        <v> </v>
      </c>
      <c r="Q27" s="1" t="str">
        <f>IF(G27=Sheet2!$B$7, "Provide Date for resit board"," ")</f>
        <v> </v>
      </c>
      <c r="R27" s="1" t="str">
        <f>IF(G27=Sheet2!$B$9,"Provide new course code"," ")</f>
        <v> </v>
      </c>
      <c r="S27" s="1" t="str">
        <f>IF(R27="Provide new course code", "Provide next route"," ")</f>
        <v> </v>
      </c>
      <c r="T27" s="1" t="str">
        <f>IF(R27="Provide new course code", "Provide next block"," ")</f>
        <v> </v>
      </c>
      <c r="U27" s="1" t="str">
        <f>IF(R27="Provide new course code", "Provide next occurrence"," ")</f>
        <v> </v>
      </c>
    </row>
    <row r="28" spans="9:21">
      <c r="I28" s="1"/>
      <c r="J28" s="5" t="str">
        <f>IF(OR(G28=Sheet2!$B$4,G28=Sheet2!$B$5,G28=Sheet2!$B$6,G28=Sheet2!$B$10), "Provide Student Load(%)"," ")</f>
        <v> </v>
      </c>
      <c r="K28" s="1" t="str">
        <f>IF(OR(G28=Sheet2!$B$4,G28=Sheet2!$B$5,G28=Sheet2!$B$6, G28=Sheet2!$B$9,G28=Sheet2!$B$10), "Provide new expected end date"," ")</f>
        <v> </v>
      </c>
      <c r="L28" s="1" t="str">
        <f>IF(F28=Sheet2!$B$8,"Provide reason for withdrawal",IF(F28=Sheet2!$B$2,"Provide 'I' = interim / 'S'=full award"," "))</f>
        <v> </v>
      </c>
      <c r="M28" s="1" t="str">
        <f>IF(OR(G28=Sheet2!$B$8,G28=Sheet2!$B$2), "Provide End date"," ")</f>
        <v> </v>
      </c>
      <c r="N28" s="1" t="str">
        <f>IF(G28=Sheet2!$B$6, "Provide start date of IOS"," ")</f>
        <v> </v>
      </c>
      <c r="O28" s="1" t="str">
        <f>IF(G28=Sheet2!$B$6, "Provide expected end date of IOS"," ")</f>
        <v> </v>
      </c>
      <c r="P28" s="1" t="str">
        <f>IF(F28=Sheet2!$B$6, "Provide reason for IOS"," ")</f>
        <v> </v>
      </c>
      <c r="Q28" s="1" t="str">
        <f>IF(G28=Sheet2!$B$7, "Provide Date for resit board"," ")</f>
        <v> </v>
      </c>
      <c r="R28" s="1" t="str">
        <f>IF(G28=Sheet2!$B$9,"Provide new course code"," ")</f>
        <v> </v>
      </c>
      <c r="S28" s="1" t="str">
        <f>IF(R28="Provide new course code", "Provide next route"," ")</f>
        <v> </v>
      </c>
      <c r="T28" s="1" t="str">
        <f>IF(R28="Provide new course code", "Provide next block"," ")</f>
        <v> </v>
      </c>
      <c r="U28" s="1" t="str">
        <f>IF(R28="Provide new course code", "Provide next occurrence"," ")</f>
        <v> </v>
      </c>
    </row>
    <row r="29" spans="9:21">
      <c r="I29" s="1"/>
      <c r="J29" s="5" t="str">
        <f>IF(OR(G29=Sheet2!$B$4,G29=Sheet2!$B$5,G29=Sheet2!$B$6,G29=Sheet2!$B$10), "Provide Student Load(%)"," ")</f>
        <v> </v>
      </c>
      <c r="K29" s="1" t="str">
        <f>IF(OR(G29=Sheet2!$B$4,G29=Sheet2!$B$5,G29=Sheet2!$B$6, G29=Sheet2!$B$9,G29=Sheet2!$B$10), "Provide new expected end date"," ")</f>
        <v> </v>
      </c>
      <c r="L29" s="1" t="str">
        <f>IF(F29=Sheet2!$B$8,"Provide reason for withdrawal",IF(F29=Sheet2!$B$2,"Provide 'I' = interim / 'S'=full award"," "))</f>
        <v> </v>
      </c>
      <c r="M29" s="1" t="str">
        <f>IF(OR(G29=Sheet2!$B$8,G29=Sheet2!$B$2), "Provide End date"," ")</f>
        <v> </v>
      </c>
      <c r="N29" s="1" t="str">
        <f>IF(G29=Sheet2!$B$6, "Provide start date of IOS"," ")</f>
        <v> </v>
      </c>
      <c r="O29" s="1" t="str">
        <f>IF(G29=Sheet2!$B$6, "Provide expected end date of IOS"," ")</f>
        <v> </v>
      </c>
      <c r="P29" s="1" t="str">
        <f>IF(F29=Sheet2!$B$6, "Provide reason for IOS"," ")</f>
        <v> </v>
      </c>
      <c r="Q29" s="1" t="str">
        <f>IF(G29=Sheet2!$B$7, "Provide Date for resit board"," ")</f>
        <v> </v>
      </c>
      <c r="R29" s="1" t="str">
        <f>IF(G29=Sheet2!$B$9,"Provide new course code"," ")</f>
        <v> </v>
      </c>
      <c r="S29" s="1" t="str">
        <f>IF(R29="Provide new course code", "Provide next route"," ")</f>
        <v> </v>
      </c>
      <c r="T29" s="1" t="str">
        <f>IF(R29="Provide new course code", "Provide next block"," ")</f>
        <v> </v>
      </c>
      <c r="U29" s="1" t="str">
        <f>IF(R29="Provide new course code", "Provide next occurrence"," ")</f>
        <v> </v>
      </c>
    </row>
    <row r="30" spans="9:21">
      <c r="I30" s="1"/>
      <c r="J30" s="5" t="str">
        <f>IF(OR(G30=Sheet2!$B$4,G30=Sheet2!$B$5,G30=Sheet2!$B$6,G30=Sheet2!$B$10), "Provide Student Load(%)"," ")</f>
        <v> </v>
      </c>
      <c r="K30" s="1" t="str">
        <f>IF(OR(G30=Sheet2!$B$4,G30=Sheet2!$B$5,G30=Sheet2!$B$6, G30=Sheet2!$B$9,G30=Sheet2!$B$10), "Provide new expected end date"," ")</f>
        <v> </v>
      </c>
      <c r="L30" s="1" t="str">
        <f>IF(F30=Sheet2!$B$8,"Provide reason for withdrawal",IF(F30=Sheet2!$B$2,"Provide 'I' = interim / 'S'=full award"," "))</f>
        <v> </v>
      </c>
      <c r="M30" s="1" t="str">
        <f>IF(OR(G30=Sheet2!$B$8,G30=Sheet2!$B$2), "Provide End date"," ")</f>
        <v> </v>
      </c>
      <c r="N30" s="1" t="str">
        <f>IF(G30=Sheet2!$B$6, "Provide start date of IOS"," ")</f>
        <v> </v>
      </c>
      <c r="O30" s="1" t="str">
        <f>IF(G30=Sheet2!$B$6, "Provide expected end date of IOS"," ")</f>
        <v> </v>
      </c>
      <c r="P30" s="1" t="str">
        <f>IF(F30=Sheet2!$B$6, "Provide reason for IOS"," ")</f>
        <v> </v>
      </c>
      <c r="Q30" s="1" t="str">
        <f>IF(G30=Sheet2!$B$7, "Provide Date for resit board"," ")</f>
        <v> </v>
      </c>
      <c r="R30" s="1" t="str">
        <f>IF(G30=Sheet2!$B$9,"Provide new course code"," ")</f>
        <v> </v>
      </c>
      <c r="S30" s="1" t="str">
        <f>IF(R30="Provide new course code", "Provide next route"," ")</f>
        <v> </v>
      </c>
      <c r="T30" s="1" t="str">
        <f>IF(R30="Provide new course code", "Provide next block"," ")</f>
        <v> </v>
      </c>
      <c r="U30" s="1" t="str">
        <f>IF(R30="Provide new course code", "Provide next occurrence"," ")</f>
        <v> </v>
      </c>
    </row>
    <row r="31" spans="9:21">
      <c r="I31" s="1"/>
      <c r="J31" s="5" t="str">
        <f>IF(OR(G31=Sheet2!$B$4,G31=Sheet2!$B$5,G31=Sheet2!$B$6,G31=Sheet2!$B$10), "Provide Student Load(%)"," ")</f>
        <v> </v>
      </c>
      <c r="K31" s="1" t="str">
        <f>IF(OR(G31=Sheet2!$B$4,G31=Sheet2!$B$5,G31=Sheet2!$B$6, G31=Sheet2!$B$9,G31=Sheet2!$B$10), "Provide new expected end date"," ")</f>
        <v> </v>
      </c>
      <c r="L31" s="1" t="str">
        <f>IF(F31=Sheet2!$B$8,"Provide reason for withdrawal",IF(F31=Sheet2!$B$2,"Provide 'I' = interim / 'S'=full award"," "))</f>
        <v> </v>
      </c>
      <c r="M31" s="1" t="str">
        <f>IF(OR(G31=Sheet2!$B$8,G31=Sheet2!$B$2), "Provide End date"," ")</f>
        <v> </v>
      </c>
      <c r="N31" s="1" t="str">
        <f>IF(G31=Sheet2!$B$6, "Provide start date of IOS"," ")</f>
        <v> </v>
      </c>
      <c r="O31" s="1" t="str">
        <f>IF(G31=Sheet2!$B$6, "Provide expected end date of IOS"," ")</f>
        <v> </v>
      </c>
      <c r="P31" s="1" t="str">
        <f>IF(F31=Sheet2!$B$6, "Provide reason for IOS"," ")</f>
        <v> </v>
      </c>
      <c r="Q31" s="1" t="str">
        <f>IF(G31=Sheet2!$B$7, "Provide Date for resit board"," ")</f>
        <v> </v>
      </c>
      <c r="R31" s="1" t="str">
        <f>IF(G31=Sheet2!$B$9,"Provide new course code"," ")</f>
        <v> </v>
      </c>
      <c r="S31" s="1" t="str">
        <f>IF(R31="Provide new course code", "Provide next route"," ")</f>
        <v> </v>
      </c>
      <c r="T31" s="1" t="str">
        <f>IF(R31="Provide new course code", "Provide next block"," ")</f>
        <v> </v>
      </c>
      <c r="U31" s="1" t="str">
        <f>IF(R31="Provide new course code", "Provide next occurrence"," ")</f>
        <v> </v>
      </c>
    </row>
    <row r="32" spans="9:21">
      <c r="I32" s="1"/>
      <c r="J32" s="5" t="str">
        <f>IF(OR(G32=Sheet2!$B$4,G32=Sheet2!$B$5,G32=Sheet2!$B$6,G32=Sheet2!$B$10), "Provide Student Load(%)"," ")</f>
        <v> </v>
      </c>
      <c r="K32" s="1" t="str">
        <f>IF(OR(G32=Sheet2!$B$4,G32=Sheet2!$B$5,G32=Sheet2!$B$6, G32=Sheet2!$B$9,G32=Sheet2!$B$10), "Provide new expected end date"," ")</f>
        <v> </v>
      </c>
      <c r="L32" s="1" t="str">
        <f>IF(F32=Sheet2!$B$8,"Provide reason for withdrawal",IF(F32=Sheet2!$B$2,"Provide 'I' = interim / 'S'=full award"," "))</f>
        <v> </v>
      </c>
      <c r="M32" s="1" t="str">
        <f>IF(OR(G32=Sheet2!$B$8,G32=Sheet2!$B$2), "Provide End date"," ")</f>
        <v> </v>
      </c>
      <c r="N32" s="1" t="str">
        <f>IF(G32=Sheet2!$B$6, "Provide start date of IOS"," ")</f>
        <v> </v>
      </c>
      <c r="O32" s="1" t="str">
        <f>IF(G32=Sheet2!$B$6, "Provide expected end date of IOS"," ")</f>
        <v> </v>
      </c>
      <c r="P32" s="1" t="str">
        <f>IF(F32=Sheet2!$B$6, "Provide reason for IOS"," ")</f>
        <v> </v>
      </c>
      <c r="Q32" s="1" t="str">
        <f>IF(G32=Sheet2!$B$7, "Provide Date for resit board"," ")</f>
        <v> </v>
      </c>
      <c r="R32" s="1" t="str">
        <f>IF(G32=Sheet2!$B$9,"Provide new course code"," ")</f>
        <v> </v>
      </c>
      <c r="S32" s="1" t="str">
        <f>IF(R32="Provide new course code", "Provide next route"," ")</f>
        <v> </v>
      </c>
      <c r="T32" s="1" t="str">
        <f>IF(R32="Provide new course code", "Provide next block"," ")</f>
        <v> </v>
      </c>
      <c r="U32" s="1" t="str">
        <f>IF(R32="Provide new course code", "Provide next occurrence"," ")</f>
        <v> </v>
      </c>
    </row>
    <row r="33" spans="9:21">
      <c r="I33" s="1"/>
      <c r="J33" s="5" t="str">
        <f>IF(OR(G33=Sheet2!$B$4,G33=Sheet2!$B$5,G33=Sheet2!$B$6,G33=Sheet2!$B$10), "Provide Student Load(%)"," ")</f>
        <v> </v>
      </c>
      <c r="K33" s="1" t="str">
        <f>IF(OR(G33=Sheet2!$B$4,G33=Sheet2!$B$5,G33=Sheet2!$B$6, G33=Sheet2!$B$9,G33=Sheet2!$B$10), "Provide new expected end date"," ")</f>
        <v> </v>
      </c>
      <c r="L33" s="1" t="str">
        <f>IF(F33=Sheet2!$B$8,"Provide reason for withdrawal",IF(F33=Sheet2!$B$2,"Provide 'I' = interim / 'S'=full award"," "))</f>
        <v> </v>
      </c>
      <c r="M33" s="1" t="str">
        <f>IF(OR(G33=Sheet2!$B$8,G33=Sheet2!$B$2), "Provide End date"," ")</f>
        <v> </v>
      </c>
      <c r="N33" s="1" t="str">
        <f>IF(G33=Sheet2!$B$6, "Provide start date of IOS"," ")</f>
        <v> </v>
      </c>
      <c r="O33" s="1" t="str">
        <f>IF(G33=Sheet2!$B$6, "Provide expected end date of IOS"," ")</f>
        <v> </v>
      </c>
      <c r="P33" s="1" t="str">
        <f>IF(F33=Sheet2!$B$6, "Provide reason for IOS"," ")</f>
        <v> </v>
      </c>
      <c r="Q33" s="1" t="str">
        <f>IF(G33=Sheet2!$B$7, "Provide Date for resit board"," ")</f>
        <v> </v>
      </c>
      <c r="R33" s="1" t="str">
        <f>IF(G33=Sheet2!$B$9,"Provide new course code"," ")</f>
        <v> </v>
      </c>
      <c r="S33" s="1" t="str">
        <f>IF(R33="Provide new course code", "Provide next route"," ")</f>
        <v> </v>
      </c>
      <c r="T33" s="1" t="str">
        <f>IF(R33="Provide new course code", "Provide next block"," ")</f>
        <v> </v>
      </c>
      <c r="U33" s="1" t="str">
        <f>IF(R33="Provide new course code", "Provide next occurrence"," ")</f>
        <v> </v>
      </c>
    </row>
    <row r="34" spans="9:21">
      <c r="I34" s="1"/>
      <c r="J34" s="5" t="str">
        <f>IF(OR(G34=Sheet2!$B$4,G34=Sheet2!$B$5,G34=Sheet2!$B$6,G34=Sheet2!$B$10), "Provide Student Load(%)"," ")</f>
        <v> </v>
      </c>
      <c r="K34" s="1" t="str">
        <f>IF(OR(G34=Sheet2!$B$4,G34=Sheet2!$B$5,G34=Sheet2!$B$6, G34=Sheet2!$B$9,G34=Sheet2!$B$10), "Provide new expected end date"," ")</f>
        <v> </v>
      </c>
      <c r="L34" s="1" t="str">
        <f>IF(F34=Sheet2!$B$8,"Provide reason for withdrawal",IF(F34=Sheet2!$B$2,"Provide 'I' = interim / 'S'=full award"," "))</f>
        <v> </v>
      </c>
      <c r="M34" s="1" t="str">
        <f>IF(OR(G34=Sheet2!$B$8,G34=Sheet2!$B$2), "Provide End date"," ")</f>
        <v> </v>
      </c>
      <c r="N34" s="1" t="str">
        <f>IF(G34=Sheet2!$B$6, "Provide start date of IOS"," ")</f>
        <v> </v>
      </c>
      <c r="O34" s="1" t="str">
        <f>IF(G34=Sheet2!$B$6, "Provide expected end date of IOS"," ")</f>
        <v> </v>
      </c>
      <c r="P34" s="1" t="str">
        <f>IF(F34=Sheet2!$B$6, "Provide reason for IOS"," ")</f>
        <v> </v>
      </c>
      <c r="Q34" s="1" t="str">
        <f>IF(G34=Sheet2!$B$7, "Provide Date for resit board"," ")</f>
        <v> </v>
      </c>
      <c r="R34" s="1" t="str">
        <f>IF(G34=Sheet2!$B$9,"Provide new course code"," ")</f>
        <v> </v>
      </c>
      <c r="S34" s="1" t="str">
        <f>IF(R34="Provide new course code", "Provide next route"," ")</f>
        <v> </v>
      </c>
      <c r="T34" s="1" t="str">
        <f>IF(R34="Provide new course code", "Provide next block"," ")</f>
        <v> </v>
      </c>
      <c r="U34" s="1" t="str">
        <f>IF(R34="Provide new course code", "Provide next occurrence"," ")</f>
        <v> </v>
      </c>
    </row>
    <row r="35" spans="9:21">
      <c r="I35" s="1"/>
      <c r="J35" s="5" t="str">
        <f>IF(OR(G35=Sheet2!$B$4,G35=Sheet2!$B$5,G35=Sheet2!$B$6,G35=Sheet2!$B$10), "Provide Student Load(%)"," ")</f>
        <v> </v>
      </c>
      <c r="K35" s="1" t="str">
        <f>IF(OR(G35=Sheet2!$B$4,G35=Sheet2!$B$5,G35=Sheet2!$B$6, G35=Sheet2!$B$9,G35=Sheet2!$B$10), "Provide new expected end date"," ")</f>
        <v> </v>
      </c>
      <c r="L35" s="1" t="str">
        <f>IF(F35=Sheet2!$B$8,"Provide reason for withdrawal",IF(F35=Sheet2!$B$2,"Provide 'I' = interim / 'S'=full award"," "))</f>
        <v> </v>
      </c>
      <c r="M35" s="1" t="str">
        <f>IF(OR(G35=Sheet2!$B$8,G35=Sheet2!$B$2), "Provide End date"," ")</f>
        <v> </v>
      </c>
      <c r="N35" s="1" t="str">
        <f>IF(G35=Sheet2!$B$6, "Provide start date of IOS"," ")</f>
        <v> </v>
      </c>
      <c r="O35" s="1" t="str">
        <f>IF(G35=Sheet2!$B$6, "Provide expected end date of IOS"," ")</f>
        <v> </v>
      </c>
      <c r="P35" s="1" t="str">
        <f>IF(F35=Sheet2!$B$6, "Provide reason for IOS"," ")</f>
        <v> </v>
      </c>
      <c r="Q35" s="1" t="str">
        <f>IF(G35=Sheet2!$B$7, "Provide Date for resit board"," ")</f>
        <v> </v>
      </c>
      <c r="R35" s="1" t="str">
        <f>IF(G35=Sheet2!$B$9,"Provide new course code"," ")</f>
        <v> </v>
      </c>
      <c r="S35" s="1" t="str">
        <f>IF(R35="Provide new course code", "Provide next route"," ")</f>
        <v> </v>
      </c>
      <c r="T35" s="1" t="str">
        <f>IF(R35="Provide new course code", "Provide next block"," ")</f>
        <v> </v>
      </c>
      <c r="U35" s="1" t="str">
        <f>IF(R35="Provide new course code", "Provide next occurrence"," ")</f>
        <v> </v>
      </c>
    </row>
    <row r="36" spans="9:21">
      <c r="I36" s="1"/>
      <c r="J36" s="5" t="str">
        <f>IF(OR(G36=Sheet2!$B$4,G36=Sheet2!$B$5,G36=Sheet2!$B$6,G36=Sheet2!$B$10), "Provide Student Load(%)"," ")</f>
        <v> </v>
      </c>
      <c r="K36" s="1" t="str">
        <f>IF(OR(G36=Sheet2!$B$4,G36=Sheet2!$B$5,G36=Sheet2!$B$6, G36=Sheet2!$B$9,G36=Sheet2!$B$10), "Provide new expected end date"," ")</f>
        <v> </v>
      </c>
      <c r="L36" s="1" t="str">
        <f>IF(F36=Sheet2!$B$8,"Provide reason for withdrawal",IF(F36=Sheet2!$B$2,"Provide 'I' = interim / 'S'=full award"," "))</f>
        <v> </v>
      </c>
      <c r="M36" s="1" t="str">
        <f>IF(OR(G36=Sheet2!$B$8,G36=Sheet2!$B$2), "Provide End date"," ")</f>
        <v> </v>
      </c>
      <c r="N36" s="1" t="str">
        <f>IF(G36=Sheet2!$B$6, "Provide start date of IOS"," ")</f>
        <v> </v>
      </c>
      <c r="O36" s="1" t="str">
        <f>IF(G36=Sheet2!$B$6, "Provide expected end date of IOS"," ")</f>
        <v> </v>
      </c>
      <c r="P36" s="1" t="str">
        <f>IF(F36=Sheet2!$B$6, "Provide reason for IOS"," ")</f>
        <v> </v>
      </c>
      <c r="Q36" s="1" t="str">
        <f>IF(G36=Sheet2!$B$7, "Provide Date for resit board"," ")</f>
        <v> </v>
      </c>
      <c r="R36" s="1" t="str">
        <f>IF(G36=Sheet2!$B$9,"Provide new course code"," ")</f>
        <v> </v>
      </c>
      <c r="S36" s="1" t="str">
        <f>IF(R36="Provide new course code", "Provide next route"," ")</f>
        <v> </v>
      </c>
      <c r="T36" s="1" t="str">
        <f>IF(R36="Provide new course code", "Provide next block"," ")</f>
        <v> </v>
      </c>
      <c r="U36" s="1" t="str">
        <f>IF(R36="Provide new course code", "Provide next occurrence"," ")</f>
        <v> </v>
      </c>
    </row>
    <row r="37" spans="9:21">
      <c r="I37" s="1"/>
      <c r="J37" s="5" t="str">
        <f>IF(OR(G37=Sheet2!$B$4,G37=Sheet2!$B$5,G37=Sheet2!$B$6,G37=Sheet2!$B$10), "Provide Student Load(%)"," ")</f>
        <v> </v>
      </c>
      <c r="K37" s="1" t="str">
        <f>IF(OR(G37=Sheet2!$B$4,G37=Sheet2!$B$5,G37=Sheet2!$B$6, G37=Sheet2!$B$9,G37=Sheet2!$B$10), "Provide new expected end date"," ")</f>
        <v> </v>
      </c>
      <c r="L37" s="1" t="str">
        <f>IF(F37=Sheet2!$B$8,"Provide reason for withdrawal",IF(F37=Sheet2!$B$2,"Provide 'I' = interim / 'S'=full award"," "))</f>
        <v> </v>
      </c>
      <c r="M37" s="1" t="str">
        <f>IF(OR(G37=Sheet2!$B$8,G37=Sheet2!$B$2), "Provide End date"," ")</f>
        <v> </v>
      </c>
      <c r="N37" s="1" t="str">
        <f>IF(G37=Sheet2!$B$6, "Provide start date of IOS"," ")</f>
        <v> </v>
      </c>
      <c r="O37" s="1" t="str">
        <f>IF(G37=Sheet2!$B$6, "Provide expected end date of IOS"," ")</f>
        <v> </v>
      </c>
      <c r="P37" s="1" t="str">
        <f>IF(F37=Sheet2!$B$6, "Provide reason for IOS"," ")</f>
        <v> </v>
      </c>
      <c r="Q37" s="1" t="str">
        <f>IF(G37=Sheet2!$B$7, "Provide Date for resit board"," ")</f>
        <v> </v>
      </c>
      <c r="R37" s="1" t="str">
        <f>IF(G37=Sheet2!$B$9,"Provide new course code"," ")</f>
        <v> </v>
      </c>
      <c r="S37" s="1" t="str">
        <f>IF(R37="Provide new course code", "Provide next route"," ")</f>
        <v> </v>
      </c>
      <c r="T37" s="1" t="str">
        <f>IF(R37="Provide new course code", "Provide next block"," ")</f>
        <v> </v>
      </c>
      <c r="U37" s="1" t="str">
        <f>IF(R37="Provide new course code", "Provide next occurrence"," ")</f>
        <v> </v>
      </c>
    </row>
    <row r="38" spans="9:21">
      <c r="I38" s="1"/>
      <c r="J38" s="5" t="str">
        <f>IF(OR(G38=Sheet2!$B$4,G38=Sheet2!$B$5,G38=Sheet2!$B$6,G38=Sheet2!$B$10), "Provide Student Load(%)"," ")</f>
        <v> </v>
      </c>
      <c r="K38" s="1" t="str">
        <f>IF(OR(G38=Sheet2!$B$4,G38=Sheet2!$B$5,G38=Sheet2!$B$6, G38=Sheet2!$B$9,G38=Sheet2!$B$10), "Provide new expected end date"," ")</f>
        <v> </v>
      </c>
      <c r="L38" s="1" t="str">
        <f>IF(F38=Sheet2!$B$8,"Provide reason for withdrawal",IF(F38=Sheet2!$B$2,"Provide 'I' = interim / 'S'=full award"," "))</f>
        <v> </v>
      </c>
      <c r="M38" s="1" t="str">
        <f>IF(OR(G38=Sheet2!$B$8,G38=Sheet2!$B$2), "Provide End date"," ")</f>
        <v> </v>
      </c>
      <c r="N38" s="1" t="str">
        <f>IF(G38=Sheet2!$B$6, "Provide start date of IOS"," ")</f>
        <v> </v>
      </c>
      <c r="O38" s="1" t="str">
        <f>IF(G38=Sheet2!$B$6, "Provide expected end date of IOS"," ")</f>
        <v> </v>
      </c>
      <c r="P38" s="1" t="str">
        <f>IF(F38=Sheet2!$B$6, "Provide reason for IOS"," ")</f>
        <v> </v>
      </c>
      <c r="Q38" s="1" t="str">
        <f>IF(G38=Sheet2!$B$7, "Provide Date for resit board"," ")</f>
        <v> </v>
      </c>
      <c r="R38" s="1" t="str">
        <f>IF(G38=Sheet2!$B$9,"Provide new course code"," ")</f>
        <v> </v>
      </c>
      <c r="S38" s="1" t="str">
        <f>IF(R38="Provide new course code", "Provide next route"," ")</f>
        <v> </v>
      </c>
      <c r="T38" s="1" t="str">
        <f>IF(R38="Provide new course code", "Provide next block"," ")</f>
        <v> </v>
      </c>
      <c r="U38" s="1" t="str">
        <f>IF(R38="Provide new course code", "Provide next occurrence"," ")</f>
        <v> </v>
      </c>
    </row>
    <row r="39" spans="9:21">
      <c r="I39" s="1"/>
      <c r="J39" s="5" t="str">
        <f>IF(OR(G39=Sheet2!$B$4,G39=Sheet2!$B$5,G39=Sheet2!$B$6,G39=Sheet2!$B$10), "Provide Student Load(%)"," ")</f>
        <v> </v>
      </c>
      <c r="K39" s="1" t="str">
        <f>IF(OR(G39=Sheet2!$B$4,G39=Sheet2!$B$5,G39=Sheet2!$B$6, G39=Sheet2!$B$9,G39=Sheet2!$B$10), "Provide new expected end date"," ")</f>
        <v> </v>
      </c>
      <c r="L39" s="1" t="str">
        <f>IF(F39=Sheet2!$B$8,"Provide reason for withdrawal",IF(F39=Sheet2!$B$2,"Provide 'I' = interim / 'S'=full award"," "))</f>
        <v> </v>
      </c>
      <c r="M39" s="1" t="str">
        <f>IF(OR(G39=Sheet2!$B$8,G39=Sheet2!$B$2), "Provide End date"," ")</f>
        <v> </v>
      </c>
      <c r="N39" s="1" t="str">
        <f>IF(G39=Sheet2!$B$6, "Provide start date of IOS"," ")</f>
        <v> </v>
      </c>
      <c r="O39" s="1" t="str">
        <f>IF(G39=Sheet2!$B$6, "Provide expected end date of IOS"," ")</f>
        <v> </v>
      </c>
      <c r="P39" s="1" t="str">
        <f>IF(F39=Sheet2!$B$6, "Provide reason for IOS"," ")</f>
        <v> </v>
      </c>
      <c r="Q39" s="1" t="str">
        <f>IF(G39=Sheet2!$B$7, "Provide Date for resit board"," ")</f>
        <v> </v>
      </c>
      <c r="R39" s="1" t="str">
        <f>IF(G39=Sheet2!$B$9,"Provide new course code"," ")</f>
        <v> </v>
      </c>
      <c r="S39" s="1" t="str">
        <f>IF(R39="Provide new course code", "Provide next route"," ")</f>
        <v> </v>
      </c>
      <c r="T39" s="1" t="str">
        <f>IF(R39="Provide new course code", "Provide next block"," ")</f>
        <v> </v>
      </c>
      <c r="U39" s="1" t="str">
        <f>IF(R39="Provide new course code", "Provide next occurrence"," ")</f>
        <v> </v>
      </c>
    </row>
    <row r="40" spans="9:21">
      <c r="I40" s="1"/>
      <c r="J40" s="5" t="str">
        <f>IF(OR(G40=Sheet2!$B$4,G40=Sheet2!$B$5,G40=Sheet2!$B$6,G40=Sheet2!$B$10), "Provide Student Load(%)"," ")</f>
        <v> </v>
      </c>
      <c r="K40" s="1" t="str">
        <f>IF(OR(G40=Sheet2!$B$4,G40=Sheet2!$B$5,G40=Sheet2!$B$6, G40=Sheet2!$B$9,G40=Sheet2!$B$10), "Provide new expected end date"," ")</f>
        <v> </v>
      </c>
      <c r="L40" s="1" t="str">
        <f>IF(F40=Sheet2!$B$8,"Provide reason for withdrawal",IF(F40=Sheet2!$B$2,"Provide 'I' = interim / 'S'=full award"," "))</f>
        <v> </v>
      </c>
      <c r="M40" s="1" t="str">
        <f>IF(OR(G40=Sheet2!$B$8,G40=Sheet2!$B$2), "Provide End date"," ")</f>
        <v> </v>
      </c>
      <c r="N40" s="1" t="str">
        <f>IF(G40=Sheet2!$B$6, "Provide start date of IOS"," ")</f>
        <v> </v>
      </c>
      <c r="O40" s="1" t="str">
        <f>IF(G40=Sheet2!$B$6, "Provide expected end date of IOS"," ")</f>
        <v> </v>
      </c>
      <c r="P40" s="1" t="str">
        <f>IF(F40=Sheet2!$B$6, "Provide reason for IOS"," ")</f>
        <v> </v>
      </c>
      <c r="Q40" s="1" t="str">
        <f>IF(G40=Sheet2!$B$7, "Provide Date for resit board"," ")</f>
        <v> </v>
      </c>
      <c r="R40" s="1" t="str">
        <f>IF(G40=Sheet2!$B$9,"Provide new course code"," ")</f>
        <v> </v>
      </c>
      <c r="S40" s="1" t="str">
        <f>IF(R40="Provide new course code", "Provide next route"," ")</f>
        <v> </v>
      </c>
      <c r="T40" s="1" t="str">
        <f>IF(R40="Provide new course code", "Provide next block"," ")</f>
        <v> </v>
      </c>
      <c r="U40" s="1" t="str">
        <f>IF(R40="Provide new course code", "Provide next occurrence"," ")</f>
        <v> </v>
      </c>
    </row>
    <row r="41" spans="9:21">
      <c r="I41" s="1"/>
      <c r="J41" s="5" t="str">
        <f>IF(OR(G41=Sheet2!$B$4,G41=Sheet2!$B$5,G41=Sheet2!$B$6,G41=Sheet2!$B$10), "Provide Student Load(%)"," ")</f>
        <v> </v>
      </c>
      <c r="K41" s="1" t="str">
        <f>IF(OR(G41=Sheet2!$B$4,G41=Sheet2!$B$5,G41=Sheet2!$B$6, G41=Sheet2!$B$9,G41=Sheet2!$B$10), "Provide new expected end date"," ")</f>
        <v> </v>
      </c>
      <c r="L41" s="1" t="str">
        <f>IF(F41=Sheet2!$B$8,"Provide reason for withdrawal",IF(F41=Sheet2!$B$2,"Provide 'I' = interim / 'S'=full award"," "))</f>
        <v> </v>
      </c>
      <c r="M41" s="1" t="str">
        <f>IF(OR(G41=Sheet2!$B$8,G41=Sheet2!$B$2), "Provide End date"," ")</f>
        <v> </v>
      </c>
      <c r="N41" s="1" t="str">
        <f>IF(G41=Sheet2!$B$6, "Provide start date of IOS"," ")</f>
        <v> </v>
      </c>
      <c r="O41" s="1" t="str">
        <f>IF(G41=Sheet2!$B$6, "Provide expected end date of IOS"," ")</f>
        <v> </v>
      </c>
      <c r="P41" s="1" t="str">
        <f>IF(F41=Sheet2!$B$6, "Provide reason for IOS"," ")</f>
        <v> </v>
      </c>
      <c r="Q41" s="1" t="str">
        <f>IF(G41=Sheet2!$B$7, "Provide Date for resit board"," ")</f>
        <v> </v>
      </c>
      <c r="R41" s="1" t="str">
        <f>IF(G41=Sheet2!$B$9,"Provide new course code"," ")</f>
        <v> </v>
      </c>
      <c r="S41" s="1" t="str">
        <f>IF(R41="Provide new course code", "Provide next route"," ")</f>
        <v> </v>
      </c>
      <c r="T41" s="1" t="str">
        <f>IF(R41="Provide new course code", "Provide next block"," ")</f>
        <v> </v>
      </c>
      <c r="U41" s="1" t="str">
        <f>IF(R41="Provide new course code", "Provide next occurrence"," ")</f>
        <v> </v>
      </c>
    </row>
    <row r="42" spans="9:21">
      <c r="I42" s="1"/>
      <c r="J42" s="5" t="str">
        <f>IF(OR(G42=Sheet2!$B$4,G42=Sheet2!$B$5,G42=Sheet2!$B$6,G42=Sheet2!$B$10), "Provide Student Load(%)"," ")</f>
        <v> </v>
      </c>
      <c r="K42" s="1" t="str">
        <f>IF(OR(G42=Sheet2!$B$4,G42=Sheet2!$B$5,G42=Sheet2!$B$6, G42=Sheet2!$B$9,G42=Sheet2!$B$10), "Provide new expected end date"," ")</f>
        <v> </v>
      </c>
      <c r="L42" s="1" t="str">
        <f>IF(F42=Sheet2!$B$8,"Provide reason for withdrawal",IF(F42=Sheet2!$B$2,"Provide 'I' = interim / 'S'=full award"," "))</f>
        <v> </v>
      </c>
      <c r="M42" s="1" t="str">
        <f>IF(OR(G42=Sheet2!$B$8,G42=Sheet2!$B$2), "Provide End date"," ")</f>
        <v> </v>
      </c>
      <c r="N42" s="1" t="str">
        <f>IF(G42=Sheet2!$B$6, "Provide start date of IOS"," ")</f>
        <v> </v>
      </c>
      <c r="O42" s="1" t="str">
        <f>IF(G42=Sheet2!$B$6, "Provide expected end date of IOS"," ")</f>
        <v> </v>
      </c>
      <c r="P42" s="1" t="str">
        <f>IF(F42=Sheet2!$B$6, "Provide reason for IOS"," ")</f>
        <v> </v>
      </c>
      <c r="Q42" s="1" t="str">
        <f>IF(G42=Sheet2!$B$7, "Provide Date for resit board"," ")</f>
        <v> </v>
      </c>
      <c r="R42" s="1" t="str">
        <f>IF(G42=Sheet2!$B$9,"Provide new course code"," ")</f>
        <v> </v>
      </c>
      <c r="S42" s="1" t="str">
        <f>IF(R42="Provide new course code", "Provide next route"," ")</f>
        <v> </v>
      </c>
      <c r="T42" s="1" t="str">
        <f>IF(R42="Provide new course code", "Provide next block"," ")</f>
        <v> </v>
      </c>
      <c r="U42" s="1" t="str">
        <f>IF(R42="Provide new course code", "Provide next occurrence"," ")</f>
        <v> </v>
      </c>
    </row>
    <row r="43" spans="9:21">
      <c r="I43" s="1"/>
      <c r="J43" s="5" t="str">
        <f>IF(OR(G43=Sheet2!$B$4,G43=Sheet2!$B$5,G43=Sheet2!$B$6,G43=Sheet2!$B$10), "Provide Student Load(%)"," ")</f>
        <v> </v>
      </c>
      <c r="K43" s="1" t="str">
        <f>IF(OR(G43=Sheet2!$B$4,G43=Sheet2!$B$5,G43=Sheet2!$B$6, G43=Sheet2!$B$9,G43=Sheet2!$B$10), "Provide new expected end date"," ")</f>
        <v> </v>
      </c>
      <c r="L43" s="1" t="str">
        <f>IF(F43=Sheet2!$B$8,"Provide reason for withdrawal",IF(F43=Sheet2!$B$2,"Provide 'I' = interim / 'S'=full award"," "))</f>
        <v> </v>
      </c>
      <c r="M43" s="1" t="str">
        <f>IF(OR(G43=Sheet2!$B$8,G43=Sheet2!$B$2), "Provide End date"," ")</f>
        <v> </v>
      </c>
      <c r="N43" s="1" t="str">
        <f>IF(G43=Sheet2!$B$6, "Provide start date of IOS"," ")</f>
        <v> </v>
      </c>
      <c r="O43" s="1" t="str">
        <f>IF(G43=Sheet2!$B$6, "Provide expected end date of IOS"," ")</f>
        <v> </v>
      </c>
      <c r="P43" s="1" t="str">
        <f>IF(F43=Sheet2!$B$6, "Provide reason for IOS"," ")</f>
        <v> </v>
      </c>
      <c r="Q43" s="1" t="str">
        <f>IF(G43=Sheet2!$B$7, "Provide Date for resit board"," ")</f>
        <v> </v>
      </c>
      <c r="R43" s="1" t="str">
        <f>IF(G43=Sheet2!$B$9,"Provide new course code"," ")</f>
        <v> </v>
      </c>
      <c r="S43" s="1" t="str">
        <f>IF(R43="Provide new course code", "Provide next route"," ")</f>
        <v> </v>
      </c>
      <c r="T43" s="1" t="str">
        <f>IF(R43="Provide new course code", "Provide next block"," ")</f>
        <v> </v>
      </c>
      <c r="U43" s="1" t="str">
        <f>IF(R43="Provide new course code", "Provide next occurrence"," ")</f>
        <v> </v>
      </c>
    </row>
    <row r="44" spans="9:21">
      <c r="I44" s="1"/>
      <c r="J44" s="5" t="str">
        <f>IF(OR(G44=Sheet2!$B$4,G44=Sheet2!$B$5,G44=Sheet2!$B$6,G44=Sheet2!$B$10), "Provide Student Load(%)"," ")</f>
        <v> </v>
      </c>
      <c r="K44" s="1" t="str">
        <f>IF(OR(G44=Sheet2!$B$4,G44=Sheet2!$B$5,G44=Sheet2!$B$6, G44=Sheet2!$B$9,G44=Sheet2!$B$10), "Provide new expected end date"," ")</f>
        <v> </v>
      </c>
      <c r="L44" s="1" t="str">
        <f>IF(F44=Sheet2!$B$8,"Provide reason for withdrawal",IF(F44=Sheet2!$B$2,"Provide 'I' = interim / 'S'=full award"," "))</f>
        <v> </v>
      </c>
      <c r="M44" s="1" t="str">
        <f>IF(OR(G44=Sheet2!$B$8,G44=Sheet2!$B$2), "Provide End date"," ")</f>
        <v> </v>
      </c>
      <c r="N44" s="1" t="str">
        <f>IF(G44=Sheet2!$B$6, "Provide start date of IOS"," ")</f>
        <v> </v>
      </c>
      <c r="O44" s="1" t="str">
        <f>IF(G44=Sheet2!$B$6, "Provide expected end date of IOS"," ")</f>
        <v> </v>
      </c>
      <c r="P44" s="1" t="str">
        <f>IF(F44=Sheet2!$B$6, "Provide reason for IOS"," ")</f>
        <v> </v>
      </c>
      <c r="Q44" s="1" t="str">
        <f>IF(G44=Sheet2!$B$7, "Provide Date for resit board"," ")</f>
        <v> </v>
      </c>
      <c r="R44" s="1" t="str">
        <f>IF(G44=Sheet2!$B$9,"Provide new course code"," ")</f>
        <v> </v>
      </c>
      <c r="S44" s="1" t="str">
        <f>IF(R44="Provide new course code", "Provide next route"," ")</f>
        <v> </v>
      </c>
      <c r="T44" s="1" t="str">
        <f>IF(R44="Provide new course code", "Provide next block"," ")</f>
        <v> </v>
      </c>
      <c r="U44" s="1" t="str">
        <f>IF(R44="Provide new course code", "Provide next occurrence"," ")</f>
        <v> </v>
      </c>
    </row>
    <row r="45" spans="9:21">
      <c r="I45" s="1"/>
      <c r="J45" s="5" t="str">
        <f>IF(OR(G45=Sheet2!$B$4,G45=Sheet2!$B$5,G45=Sheet2!$B$6,G45=Sheet2!$B$10), "Provide Student Load(%)"," ")</f>
        <v> </v>
      </c>
      <c r="K45" s="1" t="str">
        <f>IF(OR(G45=Sheet2!$B$4,G45=Sheet2!$B$5,G45=Sheet2!$B$6, G45=Sheet2!$B$9,G45=Sheet2!$B$10), "Provide new expected end date"," ")</f>
        <v> </v>
      </c>
      <c r="L45" s="1" t="str">
        <f>IF(F45=Sheet2!$B$8,"Provide reason for withdrawal",IF(F45=Sheet2!$B$2,"Provide 'I' = interim / 'S'=full award"," "))</f>
        <v> </v>
      </c>
      <c r="M45" s="1" t="str">
        <f>IF(OR(G45=Sheet2!$B$8,G45=Sheet2!$B$2), "Provide End date"," ")</f>
        <v> </v>
      </c>
      <c r="N45" s="1" t="str">
        <f>IF(G45=Sheet2!$B$6, "Provide start date of IOS"," ")</f>
        <v> </v>
      </c>
      <c r="O45" s="1" t="str">
        <f>IF(G45=Sheet2!$B$6, "Provide expected end date of IOS"," ")</f>
        <v> </v>
      </c>
      <c r="P45" s="1" t="str">
        <f>IF(F45=Sheet2!$B$6, "Provide reason for IOS"," ")</f>
        <v> </v>
      </c>
      <c r="Q45" s="1" t="str">
        <f>IF(G45=Sheet2!$B$7, "Provide Date for resit board"," ")</f>
        <v> </v>
      </c>
      <c r="R45" s="1" t="str">
        <f>IF(G45=Sheet2!$B$9,"Provide new course code"," ")</f>
        <v> </v>
      </c>
      <c r="S45" s="1" t="str">
        <f>IF(R45="Provide new course code", "Provide next route"," ")</f>
        <v> </v>
      </c>
      <c r="T45" s="1" t="str">
        <f>IF(R45="Provide new course code", "Provide next block"," ")</f>
        <v> </v>
      </c>
      <c r="U45" s="1" t="str">
        <f>IF(R45="Provide new course code", "Provide next occurrence"," ")</f>
        <v> </v>
      </c>
    </row>
    <row r="46" spans="9:21">
      <c r="I46" s="1"/>
      <c r="J46" s="5" t="str">
        <f>IF(OR(G46=Sheet2!$B$4,G46=Sheet2!$B$5,G46=Sheet2!$B$6,G46=Sheet2!$B$10), "Provide Student Load(%)"," ")</f>
        <v> </v>
      </c>
      <c r="K46" s="1" t="str">
        <f>IF(OR(G46=Sheet2!$B$4,G46=Sheet2!$B$5,G46=Sheet2!$B$6, G46=Sheet2!$B$9,G46=Sheet2!$B$10), "Provide new expected end date"," ")</f>
        <v> </v>
      </c>
      <c r="L46" s="1" t="str">
        <f>IF(F46=Sheet2!$B$8,"Provide reason for withdrawal",IF(F46=Sheet2!$B$2,"Provide 'I' = interim / 'S'=full award"," "))</f>
        <v> </v>
      </c>
      <c r="M46" s="1" t="str">
        <f>IF(OR(G46=Sheet2!$B$8,G46=Sheet2!$B$2), "Provide End date"," ")</f>
        <v> </v>
      </c>
      <c r="N46" s="1" t="str">
        <f>IF(G46=Sheet2!$B$6, "Provide start date of IOS"," ")</f>
        <v> </v>
      </c>
      <c r="O46" s="1" t="str">
        <f>IF(G46=Sheet2!$B$6, "Provide expected end date of IOS"," ")</f>
        <v> </v>
      </c>
      <c r="P46" s="1" t="str">
        <f>IF(F46=Sheet2!$B$6, "Provide reason for IOS"," ")</f>
        <v> </v>
      </c>
      <c r="Q46" s="1" t="str">
        <f>IF(G46=Sheet2!$B$7, "Provide Date for resit board"," ")</f>
        <v> </v>
      </c>
      <c r="R46" s="1" t="str">
        <f>IF(G46=Sheet2!$B$9,"Provide new course code"," ")</f>
        <v> </v>
      </c>
      <c r="S46" s="1" t="str">
        <f>IF(R46="Provide new course code", "Provide next route"," ")</f>
        <v> </v>
      </c>
      <c r="T46" s="1" t="str">
        <f>IF(R46="Provide new course code", "Provide next block"," ")</f>
        <v> </v>
      </c>
      <c r="U46" s="1" t="str">
        <f>IF(R46="Provide new course code", "Provide next occurrence"," ")</f>
        <v> </v>
      </c>
    </row>
    <row r="47" spans="9:21">
      <c r="I47" s="1"/>
      <c r="J47" s="5" t="str">
        <f>IF(OR(G47=Sheet2!$B$4,G47=Sheet2!$B$5,G47=Sheet2!$B$6,G47=Sheet2!$B$10), "Provide Student Load(%)"," ")</f>
        <v> </v>
      </c>
      <c r="K47" s="1" t="str">
        <f>IF(OR(G47=Sheet2!$B$4,G47=Sheet2!$B$5,G47=Sheet2!$B$6, G47=Sheet2!$B$9,G47=Sheet2!$B$10), "Provide new expected end date"," ")</f>
        <v> </v>
      </c>
      <c r="L47" s="1" t="str">
        <f>IF(F47=Sheet2!$B$8,"Provide reason for withdrawal",IF(F47=Sheet2!$B$2,"Provide 'I' = interim / 'S'=full award"," "))</f>
        <v> </v>
      </c>
      <c r="M47" s="1" t="str">
        <f>IF(OR(G47=Sheet2!$B$8,G47=Sheet2!$B$2), "Provide End date"," ")</f>
        <v> </v>
      </c>
      <c r="N47" s="1" t="str">
        <f>IF(G47=Sheet2!$B$6, "Provide start date of IOS"," ")</f>
        <v> </v>
      </c>
      <c r="O47" s="1" t="str">
        <f>IF(G47=Sheet2!$B$6, "Provide expected end date of IOS"," ")</f>
        <v> </v>
      </c>
      <c r="P47" s="1" t="str">
        <f>IF(F47=Sheet2!$B$6, "Provide reason for IOS"," ")</f>
        <v> </v>
      </c>
      <c r="Q47" s="1" t="str">
        <f>IF(G47=Sheet2!$B$7, "Provide Date for resit board"," ")</f>
        <v> </v>
      </c>
      <c r="R47" s="1" t="str">
        <f>IF(G47=Sheet2!$B$9,"Provide new course code"," ")</f>
        <v> </v>
      </c>
      <c r="S47" s="1" t="str">
        <f>IF(R47="Provide new course code", "Provide next route"," ")</f>
        <v> </v>
      </c>
      <c r="T47" s="1" t="str">
        <f>IF(R47="Provide new course code", "Provide next block"," ")</f>
        <v> </v>
      </c>
      <c r="U47" s="1" t="str">
        <f>IF(R47="Provide new course code", "Provide next occurrence"," ")</f>
        <v> </v>
      </c>
    </row>
    <row r="48" spans="9:21">
      <c r="I48" s="1"/>
      <c r="J48" s="5" t="str">
        <f>IF(OR(G48=Sheet2!$B$4,G48=Sheet2!$B$5,G48=Sheet2!$B$6,G48=Sheet2!$B$10), "Provide Student Load(%)"," ")</f>
        <v> </v>
      </c>
      <c r="K48" s="1" t="str">
        <f>IF(OR(G48=Sheet2!$B$4,G48=Sheet2!$B$5,G48=Sheet2!$B$6, G48=Sheet2!$B$9,G48=Sheet2!$B$10), "Provide new expected end date"," ")</f>
        <v> </v>
      </c>
      <c r="L48" s="1" t="str">
        <f>IF(F48=Sheet2!$B$8,"Provide reason for withdrawal",IF(F48=Sheet2!$B$2,"Provide 'I' = interim / 'S'=full award"," "))</f>
        <v> </v>
      </c>
      <c r="M48" s="1" t="str">
        <f>IF(OR(G48=Sheet2!$B$8,G48=Sheet2!$B$2), "Provide End date"," ")</f>
        <v> </v>
      </c>
      <c r="N48" s="1" t="str">
        <f>IF(G48=Sheet2!$B$6, "Provide start date of IOS"," ")</f>
        <v> </v>
      </c>
      <c r="O48" s="1" t="str">
        <f>IF(G48=Sheet2!$B$6, "Provide expected end date of IOS"," ")</f>
        <v> </v>
      </c>
      <c r="P48" s="1" t="str">
        <f>IF(F48=Sheet2!$B$6, "Provide reason for IOS"," ")</f>
        <v> </v>
      </c>
      <c r="Q48" s="1" t="str">
        <f>IF(G48=Sheet2!$B$7, "Provide Date for resit board"," ")</f>
        <v> </v>
      </c>
      <c r="R48" s="1" t="str">
        <f>IF(G48=Sheet2!$B$9,"Provide new course code"," ")</f>
        <v> </v>
      </c>
      <c r="S48" s="1" t="str">
        <f>IF(R48="Provide new course code", "Provide next route"," ")</f>
        <v> </v>
      </c>
      <c r="T48" s="1" t="str">
        <f>IF(R48="Provide new course code", "Provide next block"," ")</f>
        <v> </v>
      </c>
      <c r="U48" s="1" t="str">
        <f>IF(R48="Provide new course code", "Provide next occurrence"," ")</f>
        <v> </v>
      </c>
    </row>
    <row r="49" spans="9:21">
      <c r="I49" s="1"/>
      <c r="J49" s="5" t="str">
        <f>IF(OR(G49=Sheet2!$B$4,G49=Sheet2!$B$5,G49=Sheet2!$B$6,G49=Sheet2!$B$10), "Provide Student Load(%)"," ")</f>
        <v> </v>
      </c>
      <c r="K49" s="1" t="str">
        <f>IF(OR(G49=Sheet2!$B$4,G49=Sheet2!$B$5,G49=Sheet2!$B$6, G49=Sheet2!$B$9,G49=Sheet2!$B$10), "Provide new expected end date"," ")</f>
        <v> </v>
      </c>
      <c r="L49" s="1" t="str">
        <f>IF(F49=Sheet2!$B$8,"Provide reason for withdrawal",IF(F49=Sheet2!$B$2,"Provide 'I' = interim / 'S'=full award"," "))</f>
        <v> </v>
      </c>
      <c r="M49" s="1" t="str">
        <f>IF(OR(G49=Sheet2!$B$8,G49=Sheet2!$B$2), "Provide End date"," ")</f>
        <v> </v>
      </c>
      <c r="N49" s="1" t="str">
        <f>IF(G49=Sheet2!$B$6, "Provide start date of IOS"," ")</f>
        <v> </v>
      </c>
      <c r="O49" s="1" t="str">
        <f>IF(G49=Sheet2!$B$6, "Provide expected end date of IOS"," ")</f>
        <v> </v>
      </c>
      <c r="P49" s="1" t="str">
        <f>IF(F49=Sheet2!$B$6, "Provide reason for IOS"," ")</f>
        <v> </v>
      </c>
      <c r="Q49" s="1" t="str">
        <f>IF(G49=Sheet2!$B$7, "Provide Date for resit board"," ")</f>
        <v> </v>
      </c>
      <c r="R49" s="1" t="str">
        <f>IF(G49=Sheet2!$B$9,"Provide new course code"," ")</f>
        <v> </v>
      </c>
      <c r="S49" s="1" t="str">
        <f>IF(R49="Provide new course code", "Provide next route"," ")</f>
        <v> </v>
      </c>
      <c r="T49" s="1" t="str">
        <f>IF(R49="Provide new course code", "Provide next block"," ")</f>
        <v> </v>
      </c>
      <c r="U49" s="1" t="str">
        <f>IF(R49="Provide new course code", "Provide next occurrence"," ")</f>
        <v> </v>
      </c>
    </row>
    <row r="50" spans="9:21">
      <c r="I50" s="1"/>
      <c r="J50" s="5" t="str">
        <f>IF(OR(G50=Sheet2!$B$4,G50=Sheet2!$B$5,G50=Sheet2!$B$6,G50=Sheet2!$B$10), "Provide Student Load(%)"," ")</f>
        <v> </v>
      </c>
      <c r="K50" s="1" t="str">
        <f>IF(OR(G50=Sheet2!$B$4,G50=Sheet2!$B$5,G50=Sheet2!$B$6, G50=Sheet2!$B$9,G50=Sheet2!$B$10), "Provide new expected end date"," ")</f>
        <v> </v>
      </c>
      <c r="L50" s="1" t="str">
        <f>IF(F50=Sheet2!$B$8,"Provide reason for withdrawal",IF(F50=Sheet2!$B$2,"Provide 'I' = interim / 'S'=full award"," "))</f>
        <v> </v>
      </c>
      <c r="M50" s="1" t="str">
        <f>IF(OR(G50=Sheet2!$B$8,G50=Sheet2!$B$2), "Provide End date"," ")</f>
        <v> </v>
      </c>
      <c r="N50" s="1" t="str">
        <f>IF(G50=Sheet2!$B$6, "Provide start date of IOS"," ")</f>
        <v> </v>
      </c>
      <c r="O50" s="1" t="str">
        <f>IF(G50=Sheet2!$B$6, "Provide expected end date of IOS"," ")</f>
        <v> </v>
      </c>
      <c r="P50" s="1" t="str">
        <f>IF(F50=Sheet2!$B$6, "Provide reason for IOS"," ")</f>
        <v> </v>
      </c>
      <c r="Q50" s="1" t="str">
        <f>IF(G50=Sheet2!$B$7, "Provide Date for resit board"," ")</f>
        <v> </v>
      </c>
      <c r="R50" s="1" t="str">
        <f>IF(G50=Sheet2!$B$9,"Provide new course code"," ")</f>
        <v> </v>
      </c>
      <c r="S50" s="1" t="str">
        <f>IF(R50="Provide new course code", "Provide next route"," ")</f>
        <v> </v>
      </c>
      <c r="T50" s="1" t="str">
        <f>IF(R50="Provide new course code", "Provide next block"," ")</f>
        <v> </v>
      </c>
      <c r="U50" s="1" t="str">
        <f>IF(R50="Provide new course code", "Provide next occurrence"," ")</f>
        <v> </v>
      </c>
    </row>
    <row r="51" spans="9:21">
      <c r="I51" s="1"/>
      <c r="J51" s="5" t="str">
        <f>IF(OR(G51=Sheet2!$B$4,G51=Sheet2!$B$5,G51=Sheet2!$B$6,G51=Sheet2!$B$10), "Provide Student Load(%)"," ")</f>
        <v> </v>
      </c>
      <c r="K51" s="1" t="str">
        <f>IF(OR(G51=Sheet2!$B$4,G51=Sheet2!$B$5,G51=Sheet2!$B$6, G51=Sheet2!$B$9,G51=Sheet2!$B$10), "Provide new expected end date"," ")</f>
        <v> </v>
      </c>
      <c r="L51" s="1" t="str">
        <f>IF(F51=Sheet2!$B$8,"Provide reason for withdrawal",IF(F51=Sheet2!$B$2,"Provide 'I' = interim / 'S'=full award"," "))</f>
        <v> </v>
      </c>
      <c r="M51" s="1" t="str">
        <f>IF(OR(G51=Sheet2!$B$8,G51=Sheet2!$B$2), "Provide End date"," ")</f>
        <v> </v>
      </c>
      <c r="N51" s="1" t="str">
        <f>IF(G51=Sheet2!$B$6, "Provide start date of IOS"," ")</f>
        <v> </v>
      </c>
      <c r="O51" s="1" t="str">
        <f>IF(G51=Sheet2!$B$6, "Provide expected end date of IOS"," ")</f>
        <v> </v>
      </c>
      <c r="P51" s="1" t="str">
        <f>IF(F51=Sheet2!$B$6, "Provide reason for IOS"," ")</f>
        <v> </v>
      </c>
      <c r="Q51" s="1" t="str">
        <f>IF(G51=Sheet2!$B$7, "Provide Date for resit board"," ")</f>
        <v> </v>
      </c>
      <c r="R51" s="1" t="str">
        <f>IF(G51=Sheet2!$B$9,"Provide new course code"," ")</f>
        <v> </v>
      </c>
      <c r="S51" s="1" t="str">
        <f>IF(R51="Provide new course code", "Provide next route"," ")</f>
        <v> </v>
      </c>
      <c r="T51" s="1" t="str">
        <f>IF(R51="Provide new course code", "Provide next block"," ")</f>
        <v> </v>
      </c>
      <c r="U51" s="1" t="str">
        <f>IF(R51="Provide new course code", "Provide next occurrence"," ")</f>
        <v> </v>
      </c>
    </row>
    <row r="52" spans="9:21">
      <c r="I52" s="1"/>
      <c r="J52" s="5" t="str">
        <f>IF(OR(G52=Sheet2!$B$4,G52=Sheet2!$B$5,G52=Sheet2!$B$6,G52=Sheet2!$B$10), "Provide Student Load(%)"," ")</f>
        <v> </v>
      </c>
      <c r="K52" s="1" t="str">
        <f>IF(OR(G52=Sheet2!$B$4,G52=Sheet2!$B$5,G52=Sheet2!$B$6, G52=Sheet2!$B$9,G52=Sheet2!$B$10), "Provide new expected end date"," ")</f>
        <v> </v>
      </c>
      <c r="L52" s="1" t="str">
        <f>IF(F52=Sheet2!$B$8,"Provide reason for withdrawal",IF(F52=Sheet2!$B$2,"Provide 'I' = interim / 'S'=full award"," "))</f>
        <v> </v>
      </c>
      <c r="M52" s="1" t="str">
        <f>IF(OR(G52=Sheet2!$B$8,G52=Sheet2!$B$2), "Provide End date"," ")</f>
        <v> </v>
      </c>
      <c r="N52" s="1" t="str">
        <f>IF(G52=Sheet2!$B$6, "Provide start date of IOS"," ")</f>
        <v> </v>
      </c>
      <c r="O52" s="1" t="str">
        <f>IF(G52=Sheet2!$B$6, "Provide expected end date of IOS"," ")</f>
        <v> </v>
      </c>
      <c r="P52" s="1" t="str">
        <f>IF(F52=Sheet2!$B$6, "Provide reason for IOS"," ")</f>
        <v> </v>
      </c>
      <c r="Q52" s="1" t="str">
        <f>IF(G52=Sheet2!$B$7, "Provide Date for resit board"," ")</f>
        <v> </v>
      </c>
      <c r="R52" s="1" t="str">
        <f>IF(G52=Sheet2!$B$9,"Provide new course code"," ")</f>
        <v> </v>
      </c>
      <c r="S52" s="1" t="str">
        <f>IF(R52="Provide new course code", "Provide next route"," ")</f>
        <v> </v>
      </c>
      <c r="T52" s="1" t="str">
        <f>IF(R52="Provide new course code", "Provide next block"," ")</f>
        <v> </v>
      </c>
      <c r="U52" s="1" t="str">
        <f>IF(R52="Provide new course code", "Provide next occurrence"," ")</f>
        <v> </v>
      </c>
    </row>
    <row r="53" spans="9:21">
      <c r="I53" s="1"/>
      <c r="J53" s="5" t="str">
        <f>IF(OR(G53=Sheet2!$B$4,G53=Sheet2!$B$5,G53=Sheet2!$B$6,G53=Sheet2!$B$10), "Provide Student Load(%)"," ")</f>
        <v> </v>
      </c>
      <c r="K53" s="1" t="str">
        <f>IF(OR(G53=Sheet2!$B$4,G53=Sheet2!$B$5,G53=Sheet2!$B$6, G53=Sheet2!$B$9,G53=Sheet2!$B$10), "Provide new expected end date"," ")</f>
        <v> </v>
      </c>
      <c r="L53" s="1" t="str">
        <f>IF(F53=Sheet2!$B$8,"Provide reason for withdrawal",IF(F53=Sheet2!$B$2,"Provide 'I' = interim / 'S'=full award"," "))</f>
        <v> </v>
      </c>
      <c r="M53" s="1" t="str">
        <f>IF(OR(G53=Sheet2!$B$8,G53=Sheet2!$B$2), "Provide End date"," ")</f>
        <v> </v>
      </c>
      <c r="N53" s="1" t="str">
        <f>IF(G53=Sheet2!$B$6, "Provide start date of IOS"," ")</f>
        <v> </v>
      </c>
      <c r="O53" s="1" t="str">
        <f>IF(G53=Sheet2!$B$6, "Provide expected end date of IOS"," ")</f>
        <v> </v>
      </c>
      <c r="P53" s="1" t="str">
        <f>IF(F53=Sheet2!$B$6, "Provide reason for IOS"," ")</f>
        <v> </v>
      </c>
      <c r="Q53" s="1" t="str">
        <f>IF(G53=Sheet2!$B$7, "Provide Date for resit board"," ")</f>
        <v> </v>
      </c>
      <c r="R53" s="1" t="str">
        <f>IF(G53=Sheet2!$B$9,"Provide new course code"," ")</f>
        <v> </v>
      </c>
      <c r="S53" s="1" t="str">
        <f>IF(R53="Provide new course code", "Provide next route"," ")</f>
        <v> </v>
      </c>
      <c r="T53" s="1" t="str">
        <f>IF(R53="Provide new course code", "Provide next block"," ")</f>
        <v> </v>
      </c>
      <c r="U53" s="1" t="str">
        <f>IF(R53="Provide new course code", "Provide next occurrence"," ")</f>
        <v> </v>
      </c>
    </row>
    <row r="54" spans="9:21">
      <c r="I54" s="1"/>
      <c r="J54" s="5" t="str">
        <f>IF(OR(G54=Sheet2!$B$4,G54=Sheet2!$B$5,G54=Sheet2!$B$6,G54=Sheet2!$B$10), "Provide Student Load(%)"," ")</f>
        <v> </v>
      </c>
      <c r="K54" s="1" t="str">
        <f>IF(OR(G54=Sheet2!$B$4,G54=Sheet2!$B$5,G54=Sheet2!$B$6, G54=Sheet2!$B$9,G54=Sheet2!$B$10), "Provide new expected end date"," ")</f>
        <v> </v>
      </c>
      <c r="L54" s="1" t="str">
        <f>IF(F54=Sheet2!$B$8,"Provide reason for withdrawal",IF(F54=Sheet2!$B$2,"Provide 'I' = interim / 'S'=full award"," "))</f>
        <v> </v>
      </c>
      <c r="M54" s="1" t="str">
        <f>IF(OR(G54=Sheet2!$B$8,G54=Sheet2!$B$2), "Provide End date"," ")</f>
        <v> </v>
      </c>
      <c r="N54" s="1" t="str">
        <f>IF(G54=Sheet2!$B$6, "Provide start date of IOS"," ")</f>
        <v> </v>
      </c>
      <c r="O54" s="1" t="str">
        <f>IF(G54=Sheet2!$B$6, "Provide expected end date of IOS"," ")</f>
        <v> </v>
      </c>
      <c r="P54" s="1" t="str">
        <f>IF(F54=Sheet2!$B$6, "Provide reason for IOS"," ")</f>
        <v> </v>
      </c>
      <c r="Q54" s="1" t="str">
        <f>IF(G54=Sheet2!$B$7, "Provide Date for resit board"," ")</f>
        <v> </v>
      </c>
      <c r="R54" s="1" t="str">
        <f>IF(G54=Sheet2!$B$9,"Provide new course code"," ")</f>
        <v> </v>
      </c>
      <c r="S54" s="1" t="str">
        <f>IF(R54="Provide new course code", "Provide next route"," ")</f>
        <v> </v>
      </c>
      <c r="T54" s="1" t="str">
        <f>IF(R54="Provide new course code", "Provide next block"," ")</f>
        <v> </v>
      </c>
      <c r="U54" s="1" t="str">
        <f>IF(R54="Provide new course code", "Provide next occurrence"," ")</f>
        <v> </v>
      </c>
    </row>
    <row r="55" spans="9:21">
      <c r="I55" s="1"/>
      <c r="J55" s="5" t="str">
        <f>IF(OR(G55=Sheet2!$B$4,G55=Sheet2!$B$5,G55=Sheet2!$B$6,G55=Sheet2!$B$10), "Provide Student Load(%)"," ")</f>
        <v> </v>
      </c>
      <c r="K55" s="1" t="str">
        <f>IF(OR(G55=Sheet2!$B$4,G55=Sheet2!$B$5,G55=Sheet2!$B$6, G55=Sheet2!$B$9,G55=Sheet2!$B$10), "Provide new expected end date"," ")</f>
        <v> </v>
      </c>
      <c r="L55" s="1" t="str">
        <f>IF(F55=Sheet2!$B$8,"Provide reason for withdrawal",IF(F55=Sheet2!$B$2,"Provide 'I' = interim / 'S'=full award"," "))</f>
        <v> </v>
      </c>
      <c r="M55" s="1" t="str">
        <f>IF(OR(G55=Sheet2!$B$8,G55=Sheet2!$B$2), "Provide End date"," ")</f>
        <v> </v>
      </c>
      <c r="N55" s="1" t="str">
        <f>IF(G55=Sheet2!$B$6, "Provide start date of IOS"," ")</f>
        <v> </v>
      </c>
      <c r="O55" s="1" t="str">
        <f>IF(G55=Sheet2!$B$6, "Provide expected end date of IOS"," ")</f>
        <v> </v>
      </c>
      <c r="P55" s="1" t="str">
        <f>IF(F55=Sheet2!$B$6, "Provide reason for IOS"," ")</f>
        <v> </v>
      </c>
      <c r="Q55" s="1" t="str">
        <f>IF(G55=Sheet2!$B$7, "Provide Date for resit board"," ")</f>
        <v> </v>
      </c>
      <c r="R55" s="1" t="str">
        <f>IF(G55=Sheet2!$B$9,"Provide new course code"," ")</f>
        <v> </v>
      </c>
      <c r="S55" s="1" t="str">
        <f>IF(R55="Provide new course code", "Provide next route"," ")</f>
        <v> </v>
      </c>
      <c r="T55" s="1" t="str">
        <f>IF(R55="Provide new course code", "Provide next block"," ")</f>
        <v> </v>
      </c>
      <c r="U55" s="1" t="str">
        <f>IF(R55="Provide new course code", "Provide next occurrence"," ")</f>
        <v> </v>
      </c>
    </row>
    <row r="56" spans="9:21">
      <c r="I56" s="1"/>
      <c r="J56" s="5" t="str">
        <f>IF(OR(G56=Sheet2!$B$4,G56=Sheet2!$B$5,G56=Sheet2!$B$6,G56=Sheet2!$B$10), "Provide Student Load(%)"," ")</f>
        <v> </v>
      </c>
      <c r="K56" s="1" t="str">
        <f>IF(OR(G56=Sheet2!$B$4,G56=Sheet2!$B$5,G56=Sheet2!$B$6, G56=Sheet2!$B$9,G56=Sheet2!$B$10), "Provide new expected end date"," ")</f>
        <v> </v>
      </c>
      <c r="L56" s="1" t="str">
        <f>IF(F56=Sheet2!$B$8,"Provide reason for withdrawal",IF(F56=Sheet2!$B$2,"Provide 'I' = interim / 'S'=full award"," "))</f>
        <v> </v>
      </c>
      <c r="M56" s="1" t="str">
        <f>IF(OR(G56=Sheet2!$B$8,G56=Sheet2!$B$2), "Provide End date"," ")</f>
        <v> </v>
      </c>
      <c r="N56" s="1" t="str">
        <f>IF(G56=Sheet2!$B$6, "Provide start date of IOS"," ")</f>
        <v> </v>
      </c>
      <c r="O56" s="1" t="str">
        <f>IF(G56=Sheet2!$B$6, "Provide expected end date of IOS"," ")</f>
        <v> </v>
      </c>
      <c r="P56" s="1" t="str">
        <f>IF(F56=Sheet2!$B$6, "Provide reason for IOS"," ")</f>
        <v> </v>
      </c>
      <c r="Q56" s="1" t="str">
        <f>IF(G56=Sheet2!$B$7, "Provide Date for resit board"," ")</f>
        <v> </v>
      </c>
      <c r="R56" s="1" t="str">
        <f>IF(G56=Sheet2!$B$9,"Provide new course code"," ")</f>
        <v> </v>
      </c>
      <c r="S56" s="1" t="str">
        <f>IF(R56="Provide new course code", "Provide next route"," ")</f>
        <v> </v>
      </c>
      <c r="T56" s="1" t="str">
        <f>IF(R56="Provide new course code", "Provide next block"," ")</f>
        <v> </v>
      </c>
      <c r="U56" s="1" t="str">
        <f>IF(R56="Provide new course code", "Provide next occurrence"," ")</f>
        <v> </v>
      </c>
    </row>
    <row r="57" spans="9:21">
      <c r="I57" s="1"/>
      <c r="J57" s="5" t="str">
        <f>IF(OR(G57=Sheet2!$B$4,G57=Sheet2!$B$5,G57=Sheet2!$B$6,G57=Sheet2!$B$10), "Provide Student Load(%)"," ")</f>
        <v> </v>
      </c>
      <c r="K57" s="1" t="str">
        <f>IF(OR(G57=Sheet2!$B$4,G57=Sheet2!$B$5,G57=Sheet2!$B$6, G57=Sheet2!$B$9,G57=Sheet2!$B$10), "Provide new expected end date"," ")</f>
        <v> </v>
      </c>
      <c r="L57" s="1" t="str">
        <f>IF(F57=Sheet2!$B$8,"Provide reason for withdrawal",IF(F57=Sheet2!$B$2,"Provide 'I' = interim / 'S'=full award"," "))</f>
        <v> </v>
      </c>
      <c r="M57" s="1" t="str">
        <f>IF(OR(G57=Sheet2!$B$8,G57=Sheet2!$B$2), "Provide End date"," ")</f>
        <v> </v>
      </c>
      <c r="N57" s="1" t="str">
        <f>IF(G57=Sheet2!$B$6, "Provide start date of IOS"," ")</f>
        <v> </v>
      </c>
      <c r="O57" s="1" t="str">
        <f>IF(G57=Sheet2!$B$6, "Provide expected end date of IOS"," ")</f>
        <v> </v>
      </c>
      <c r="P57" s="1" t="str">
        <f>IF(F57=Sheet2!$B$6, "Provide reason for IOS"," ")</f>
        <v> </v>
      </c>
      <c r="Q57" s="1" t="str">
        <f>IF(G57=Sheet2!$B$7, "Provide Date for resit board"," ")</f>
        <v> </v>
      </c>
      <c r="R57" s="1" t="str">
        <f>IF(G57=Sheet2!$B$9,"Provide new course code"," ")</f>
        <v> </v>
      </c>
      <c r="S57" s="1" t="str">
        <f>IF(R57="Provide new course code", "Provide next route"," ")</f>
        <v> </v>
      </c>
      <c r="T57" s="1" t="str">
        <f>IF(R57="Provide new course code", "Provide next block"," ")</f>
        <v> </v>
      </c>
      <c r="U57" s="1" t="str">
        <f>IF(R57="Provide new course code", "Provide next occurrence"," ")</f>
        <v> </v>
      </c>
    </row>
    <row r="58" spans="9:21">
      <c r="I58" s="1"/>
      <c r="J58" s="5" t="str">
        <f>IF(OR(G58=Sheet2!$B$4,G58=Sheet2!$B$5,G58=Sheet2!$B$6,G58=Sheet2!$B$10), "Provide Student Load(%)"," ")</f>
        <v> </v>
      </c>
      <c r="K58" s="1" t="str">
        <f>IF(OR(G58=Sheet2!$B$4,G58=Sheet2!$B$5,G58=Sheet2!$B$6, G58=Sheet2!$B$9,G58=Sheet2!$B$10), "Provide new expected end date"," ")</f>
        <v> </v>
      </c>
      <c r="L58" s="1" t="str">
        <f>IF(F58=Sheet2!$B$8,"Provide reason for withdrawal",IF(F58=Sheet2!$B$2,"Provide 'I' = interim / 'S'=full award"," "))</f>
        <v> </v>
      </c>
      <c r="M58" s="1" t="str">
        <f>IF(OR(G58=Sheet2!$B$8,G58=Sheet2!$B$2), "Provide End date"," ")</f>
        <v> </v>
      </c>
      <c r="N58" s="1" t="str">
        <f>IF(G58=Sheet2!$B$6, "Provide start date of IOS"," ")</f>
        <v> </v>
      </c>
      <c r="O58" s="1" t="str">
        <f>IF(G58=Sheet2!$B$6, "Provide expected end date of IOS"," ")</f>
        <v> </v>
      </c>
      <c r="P58" s="1" t="str">
        <f>IF(F58=Sheet2!$B$6, "Provide reason for IOS"," ")</f>
        <v> </v>
      </c>
      <c r="Q58" s="1" t="str">
        <f>IF(G58=Sheet2!$B$7, "Provide Date for resit board"," ")</f>
        <v> </v>
      </c>
      <c r="R58" s="1" t="str">
        <f>IF(G58=Sheet2!$B$9,"Provide new course code"," ")</f>
        <v> </v>
      </c>
      <c r="S58" s="1" t="str">
        <f>IF(R58="Provide new course code", "Provide next route"," ")</f>
        <v> </v>
      </c>
      <c r="T58" s="1" t="str">
        <f>IF(R58="Provide new course code", "Provide next block"," ")</f>
        <v> </v>
      </c>
      <c r="U58" s="1" t="str">
        <f>IF(R58="Provide new course code", "Provide next occurrence"," ")</f>
        <v> </v>
      </c>
    </row>
    <row r="59" spans="9:21">
      <c r="I59" s="1"/>
      <c r="J59" s="5" t="str">
        <f>IF(OR(G59=Sheet2!$B$4,G59=Sheet2!$B$5,G59=Sheet2!$B$6,G59=Sheet2!$B$10), "Provide Student Load(%)"," ")</f>
        <v> </v>
      </c>
      <c r="K59" s="1" t="str">
        <f>IF(OR(G59=Sheet2!$B$4,G59=Sheet2!$B$5,G59=Sheet2!$B$6, G59=Sheet2!$B$9,G59=Sheet2!$B$10), "Provide new expected end date"," ")</f>
        <v> </v>
      </c>
      <c r="L59" s="1" t="str">
        <f>IF(F59=Sheet2!$B$8,"Provide reason for withdrawal",IF(F59=Sheet2!$B$2,"Provide 'I' = interim / 'S'=full award"," "))</f>
        <v> </v>
      </c>
      <c r="M59" s="1" t="str">
        <f>IF(OR(G59=Sheet2!$B$8,G59=Sheet2!$B$2), "Provide End date"," ")</f>
        <v> </v>
      </c>
      <c r="N59" s="1" t="str">
        <f>IF(G59=Sheet2!$B$6, "Provide start date of IOS"," ")</f>
        <v> </v>
      </c>
      <c r="O59" s="1" t="str">
        <f>IF(G59=Sheet2!$B$6, "Provide expected end date of IOS"," ")</f>
        <v> </v>
      </c>
      <c r="P59" s="1" t="str">
        <f>IF(F59=Sheet2!$B$6, "Provide reason for IOS"," ")</f>
        <v> </v>
      </c>
      <c r="Q59" s="1" t="str">
        <f>IF(G59=Sheet2!$B$7, "Provide Date for resit board"," ")</f>
        <v> </v>
      </c>
      <c r="R59" s="1" t="str">
        <f>IF(G59=Sheet2!$B$9,"Provide new course code"," ")</f>
        <v> </v>
      </c>
      <c r="S59" s="1" t="str">
        <f>IF(R59="Provide new course code", "Provide next route"," ")</f>
        <v> </v>
      </c>
      <c r="T59" s="1" t="str">
        <f>IF(R59="Provide new course code", "Provide next block"," ")</f>
        <v> </v>
      </c>
      <c r="U59" s="1" t="str">
        <f>IF(R59="Provide new course code", "Provide next occurrence"," ")</f>
        <v> </v>
      </c>
    </row>
    <row r="60" spans="9:21">
      <c r="I60" s="1"/>
      <c r="J60" s="5" t="str">
        <f>IF(OR(G60=Sheet2!$B$4,G60=Sheet2!$B$5,G60=Sheet2!$B$6,G60=Sheet2!$B$10), "Provide Student Load(%)"," ")</f>
        <v> </v>
      </c>
      <c r="K60" s="1" t="str">
        <f>IF(OR(G60=Sheet2!$B$4,G60=Sheet2!$B$5,G60=Sheet2!$B$6, G60=Sheet2!$B$9,G60=Sheet2!$B$10), "Provide new expected end date"," ")</f>
        <v> </v>
      </c>
      <c r="L60" s="1" t="str">
        <f>IF(F60=Sheet2!$B$8,"Provide reason for withdrawal",IF(F60=Sheet2!$B$2,"Provide 'I' = interim / 'S'=full award"," "))</f>
        <v> </v>
      </c>
      <c r="M60" s="1" t="str">
        <f>IF(OR(G60=Sheet2!$B$8,G60=Sheet2!$B$2), "Provide End date"," ")</f>
        <v> </v>
      </c>
      <c r="N60" s="1" t="str">
        <f>IF(G60=Sheet2!$B$6, "Provide start date of IOS"," ")</f>
        <v> </v>
      </c>
      <c r="O60" s="1" t="str">
        <f>IF(G60=Sheet2!$B$6, "Provide expected end date of IOS"," ")</f>
        <v> </v>
      </c>
      <c r="P60" s="1" t="str">
        <f>IF(F60=Sheet2!$B$6, "Provide reason for IOS"," ")</f>
        <v> </v>
      </c>
      <c r="Q60" s="1" t="str">
        <f>IF(G60=Sheet2!$B$7, "Provide Date for resit board"," ")</f>
        <v> </v>
      </c>
      <c r="R60" s="1" t="str">
        <f>IF(G60=Sheet2!$B$9,"Provide new course code"," ")</f>
        <v> </v>
      </c>
      <c r="S60" s="1" t="str">
        <f>IF(R60="Provide new course code", "Provide next route"," ")</f>
        <v> </v>
      </c>
      <c r="T60" s="1" t="str">
        <f>IF(R60="Provide new course code", "Provide next block"," ")</f>
        <v> </v>
      </c>
      <c r="U60" s="1" t="str">
        <f>IF(R60="Provide new course code", "Provide next occurrence"," ")</f>
        <v> </v>
      </c>
    </row>
    <row r="61" spans="9:21">
      <c r="I61" s="1"/>
      <c r="J61" s="5" t="str">
        <f>IF(OR(G61=Sheet2!$B$4,G61=Sheet2!$B$5,G61=Sheet2!$B$6,G61=Sheet2!$B$10), "Provide Student Load(%)"," ")</f>
        <v> </v>
      </c>
      <c r="K61" s="1" t="str">
        <f>IF(OR(G61=Sheet2!$B$4,G61=Sheet2!$B$5,G61=Sheet2!$B$6, G61=Sheet2!$B$9,G61=Sheet2!$B$10), "Provide new expected end date"," ")</f>
        <v> </v>
      </c>
      <c r="L61" s="1" t="str">
        <f>IF(F61=Sheet2!$B$8,"Provide reason for withdrawal",IF(F61=Sheet2!$B$2,"Provide 'I' = interim / 'S'=full award"," "))</f>
        <v> </v>
      </c>
      <c r="M61" s="1" t="str">
        <f>IF(OR(G61=Sheet2!$B$8,G61=Sheet2!$B$2), "Provide End date"," ")</f>
        <v> </v>
      </c>
      <c r="N61" s="1" t="str">
        <f>IF(G61=Sheet2!$B$6, "Provide start date of IOS"," ")</f>
        <v> </v>
      </c>
      <c r="O61" s="1" t="str">
        <f>IF(G61=Sheet2!$B$6, "Provide expected end date of IOS"," ")</f>
        <v> </v>
      </c>
      <c r="P61" s="1" t="str">
        <f>IF(F61=Sheet2!$B$6, "Provide reason for IOS"," ")</f>
        <v> </v>
      </c>
      <c r="Q61" s="1" t="str">
        <f>IF(G61=Sheet2!$B$7, "Provide Date for resit board"," ")</f>
        <v> </v>
      </c>
      <c r="R61" s="1" t="str">
        <f>IF(G61=Sheet2!$B$9,"Provide new course code"," ")</f>
        <v> </v>
      </c>
      <c r="S61" s="1" t="str">
        <f>IF(R61="Provide new course code", "Provide next route"," ")</f>
        <v> </v>
      </c>
      <c r="T61" s="1" t="str">
        <f>IF(R61="Provide new course code", "Provide next block"," ")</f>
        <v> </v>
      </c>
      <c r="U61" s="1" t="str">
        <f>IF(R61="Provide new course code", "Provide next occurrence"," ")</f>
        <v> </v>
      </c>
    </row>
    <row r="62" spans="9:21">
      <c r="I62" s="1"/>
      <c r="J62" s="5" t="str">
        <f>IF(OR(G62=Sheet2!$B$4,G62=Sheet2!$B$5,G62=Sheet2!$B$6,G62=Sheet2!$B$10), "Provide Student Load(%)"," ")</f>
        <v> </v>
      </c>
      <c r="K62" s="1" t="str">
        <f>IF(OR(G62=Sheet2!$B$4,G62=Sheet2!$B$5,G62=Sheet2!$B$6, G62=Sheet2!$B$9,G62=Sheet2!$B$10), "Provide new expected end date"," ")</f>
        <v> </v>
      </c>
      <c r="L62" s="1" t="str">
        <f>IF(F62=Sheet2!$B$8,"Provide reason for withdrawal",IF(F62=Sheet2!$B$2,"Provide 'I' = interim / 'S'=full award"," "))</f>
        <v> </v>
      </c>
      <c r="M62" s="1" t="str">
        <f>IF(OR(G62=Sheet2!$B$8,G62=Sheet2!$B$2), "Provide End date"," ")</f>
        <v> </v>
      </c>
      <c r="N62" s="1" t="str">
        <f>IF(G62=Sheet2!$B$6, "Provide start date of IOS"," ")</f>
        <v> </v>
      </c>
      <c r="O62" s="1" t="str">
        <f>IF(G62=Sheet2!$B$6, "Provide expected end date of IOS"," ")</f>
        <v> </v>
      </c>
      <c r="P62" s="1" t="str">
        <f>IF(F62=Sheet2!$B$6, "Provide reason for IOS"," ")</f>
        <v> </v>
      </c>
      <c r="Q62" s="1" t="str">
        <f>IF(G62=Sheet2!$B$7, "Provide Date for resit board"," ")</f>
        <v> </v>
      </c>
      <c r="R62" s="1" t="str">
        <f>IF(G62=Sheet2!$B$9,"Provide new course code"," ")</f>
        <v> </v>
      </c>
      <c r="S62" s="1" t="str">
        <f>IF(R62="Provide new course code", "Provide next route"," ")</f>
        <v> </v>
      </c>
      <c r="T62" s="1" t="str">
        <f>IF(R62="Provide new course code", "Provide next block"," ")</f>
        <v> </v>
      </c>
      <c r="U62" s="1" t="str">
        <f>IF(R62="Provide new course code", "Provide next occurrence"," ")</f>
        <v> </v>
      </c>
    </row>
    <row r="63" spans="9:21">
      <c r="I63" s="1"/>
      <c r="J63" s="5" t="str">
        <f>IF(OR(G63=Sheet2!$B$4,G63=Sheet2!$B$5,G63=Sheet2!$B$6,G63=Sheet2!$B$10), "Provide Student Load(%)"," ")</f>
        <v> </v>
      </c>
      <c r="K63" s="1" t="str">
        <f>IF(OR(G63=Sheet2!$B$4,G63=Sheet2!$B$5,G63=Sheet2!$B$6, G63=Sheet2!$B$9,G63=Sheet2!$B$10), "Provide new expected end date"," ")</f>
        <v> </v>
      </c>
      <c r="L63" s="1" t="str">
        <f>IF(F63=Sheet2!$B$8,"Provide reason for withdrawal",IF(F63=Sheet2!$B$2,"Provide 'I' = interim / 'S'=full award"," "))</f>
        <v> </v>
      </c>
      <c r="M63" s="1" t="str">
        <f>IF(OR(G63=Sheet2!$B$8,G63=Sheet2!$B$2), "Provide End date"," ")</f>
        <v> </v>
      </c>
      <c r="N63" s="1" t="str">
        <f>IF(G63=Sheet2!$B$6, "Provide start date of IOS"," ")</f>
        <v> </v>
      </c>
      <c r="O63" s="1" t="str">
        <f>IF(G63=Sheet2!$B$6, "Provide expected end date of IOS"," ")</f>
        <v> </v>
      </c>
      <c r="P63" s="1" t="str">
        <f>IF(F63=Sheet2!$B$6, "Provide reason for IOS"," ")</f>
        <v> </v>
      </c>
      <c r="Q63" s="1" t="str">
        <f>IF(G63=Sheet2!$B$7, "Provide Date for resit board"," ")</f>
        <v> </v>
      </c>
      <c r="R63" s="1" t="str">
        <f>IF(G63=Sheet2!$B$9,"Provide new course code"," ")</f>
        <v> </v>
      </c>
      <c r="S63" s="1" t="str">
        <f>IF(R63="Provide new course code", "Provide next route"," ")</f>
        <v> </v>
      </c>
      <c r="T63" s="1" t="str">
        <f>IF(R63="Provide new course code", "Provide next block"," ")</f>
        <v> </v>
      </c>
      <c r="U63" s="1" t="str">
        <f>IF(R63="Provide new course code", "Provide next occurrence"," ")</f>
        <v> </v>
      </c>
    </row>
    <row r="64" spans="9:21">
      <c r="I64" s="1"/>
      <c r="J64" s="5" t="str">
        <f>IF(OR(G64=Sheet2!$B$4,G64=Sheet2!$B$5,G64=Sheet2!$B$6,G64=Sheet2!$B$10), "Provide Student Load(%)"," ")</f>
        <v> </v>
      </c>
      <c r="K64" s="1" t="str">
        <f>IF(OR(G64=Sheet2!$B$4,G64=Sheet2!$B$5,G64=Sheet2!$B$6, G64=Sheet2!$B$9,G64=Sheet2!$B$10), "Provide new expected end date"," ")</f>
        <v> </v>
      </c>
      <c r="L64" s="1" t="str">
        <f>IF(F64=Sheet2!$B$8,"Provide reason for withdrawal",IF(F64=Sheet2!$B$2,"Provide 'I' = interim / 'S'=full award"," "))</f>
        <v> </v>
      </c>
      <c r="M64" s="1" t="str">
        <f>IF(OR(G64=Sheet2!$B$8,G64=Sheet2!$B$2), "Provide End date"," ")</f>
        <v> </v>
      </c>
      <c r="N64" s="1" t="str">
        <f>IF(G64=Sheet2!$B$6, "Provide start date of IOS"," ")</f>
        <v> </v>
      </c>
      <c r="O64" s="1" t="str">
        <f>IF(G64=Sheet2!$B$6, "Provide expected end date of IOS"," ")</f>
        <v> </v>
      </c>
      <c r="P64" s="1" t="str">
        <f>IF(F64=Sheet2!$B$6, "Provide reason for IOS"," ")</f>
        <v> </v>
      </c>
      <c r="Q64" s="1" t="str">
        <f>IF(G64=Sheet2!$B$7, "Provide Date for resit board"," ")</f>
        <v> </v>
      </c>
      <c r="R64" s="1" t="str">
        <f>IF(G64=Sheet2!$B$9,"Provide new course code"," ")</f>
        <v> </v>
      </c>
      <c r="S64" s="1" t="str">
        <f>IF(R64="Provide new course code", "Provide next route"," ")</f>
        <v> </v>
      </c>
      <c r="T64" s="1" t="str">
        <f>IF(R64="Provide new course code", "Provide next block"," ")</f>
        <v> </v>
      </c>
      <c r="U64" s="1" t="str">
        <f>IF(R64="Provide new course code", "Provide next occurrence"," ")</f>
        <v> </v>
      </c>
    </row>
    <row r="65" spans="9:21">
      <c r="I65" s="1"/>
      <c r="J65" s="5" t="str">
        <f>IF(OR(G65=Sheet2!$B$4,G65=Sheet2!$B$5,G65=Sheet2!$B$6,G65=Sheet2!$B$10), "Provide Student Load(%)"," ")</f>
        <v> </v>
      </c>
      <c r="K65" s="1" t="str">
        <f>IF(OR(G65=Sheet2!$B$4,G65=Sheet2!$B$5,G65=Sheet2!$B$6, G65=Sheet2!$B$9,G65=Sheet2!$B$10), "Provide new expected end date"," ")</f>
        <v> </v>
      </c>
      <c r="L65" s="1" t="str">
        <f>IF(F65=Sheet2!$B$8,"Provide reason for withdrawal",IF(F65=Sheet2!$B$2,"Provide 'I' = interim / 'S'=full award"," "))</f>
        <v> </v>
      </c>
      <c r="M65" s="1" t="str">
        <f>IF(OR(G65=Sheet2!$B$8,G65=Sheet2!$B$2), "Provide End date"," ")</f>
        <v> </v>
      </c>
      <c r="N65" s="1" t="str">
        <f>IF(G65=Sheet2!$B$6, "Provide start date of IOS"," ")</f>
        <v> </v>
      </c>
      <c r="O65" s="1" t="str">
        <f>IF(G65=Sheet2!$B$6, "Provide expected end date of IOS"," ")</f>
        <v> </v>
      </c>
      <c r="P65" s="1" t="str">
        <f>IF(F65=Sheet2!$B$6, "Provide reason for IOS"," ")</f>
        <v> </v>
      </c>
      <c r="Q65" s="1" t="str">
        <f>IF(G65=Sheet2!$B$7, "Provide Date for resit board"," ")</f>
        <v> </v>
      </c>
      <c r="R65" s="1" t="str">
        <f>IF(G65=Sheet2!$B$9,"Provide new course code"," ")</f>
        <v> </v>
      </c>
      <c r="S65" s="1" t="str">
        <f>IF(R65="Provide new course code", "Provide next route"," ")</f>
        <v> </v>
      </c>
      <c r="T65" s="1" t="str">
        <f>IF(R65="Provide new course code", "Provide next block"," ")</f>
        <v> </v>
      </c>
      <c r="U65" s="1" t="str">
        <f>IF(R65="Provide new course code", "Provide next occurrence"," ")</f>
        <v> </v>
      </c>
    </row>
    <row r="66" spans="9:21">
      <c r="I66" s="1"/>
      <c r="J66" s="5" t="str">
        <f>IF(OR(G66=Sheet2!$B$4,G66=Sheet2!$B$5,G66=Sheet2!$B$6,G66=Sheet2!$B$10), "Provide Student Load(%)"," ")</f>
        <v> </v>
      </c>
      <c r="K66" s="1" t="str">
        <f>IF(OR(G66=Sheet2!$B$4,G66=Sheet2!$B$5,G66=Sheet2!$B$6, G66=Sheet2!$B$9,G66=Sheet2!$B$10), "Provide new expected end date"," ")</f>
        <v> </v>
      </c>
      <c r="L66" s="1" t="str">
        <f>IF(F66=Sheet2!$B$8,"Provide reason for withdrawal",IF(F66=Sheet2!$B$2,"Provide 'I' = interim / 'S'=full award"," "))</f>
        <v> </v>
      </c>
      <c r="M66" s="1" t="str">
        <f>IF(OR(G66=Sheet2!$B$8,G66=Sheet2!$B$2), "Provide End date"," ")</f>
        <v> </v>
      </c>
      <c r="N66" s="1" t="str">
        <f>IF(G66=Sheet2!$B$6, "Provide start date of IOS"," ")</f>
        <v> </v>
      </c>
      <c r="O66" s="1" t="str">
        <f>IF(G66=Sheet2!$B$6, "Provide expected end date of IOS"," ")</f>
        <v> </v>
      </c>
      <c r="P66" s="1" t="str">
        <f>IF(F66=Sheet2!$B$6, "Provide reason for IOS"," ")</f>
        <v> </v>
      </c>
      <c r="Q66" s="1" t="str">
        <f>IF(G66=Sheet2!$B$7, "Provide Date for resit board"," ")</f>
        <v> </v>
      </c>
      <c r="R66" s="1" t="str">
        <f>IF(G66=Sheet2!$B$9,"Provide new course code"," ")</f>
        <v> </v>
      </c>
      <c r="S66" s="1" t="str">
        <f>IF(R66="Provide new course code", "Provide next route"," ")</f>
        <v> </v>
      </c>
      <c r="T66" s="1" t="str">
        <f>IF(R66="Provide new course code", "Provide next block"," ")</f>
        <v> </v>
      </c>
      <c r="U66" s="1" t="str">
        <f>IF(R66="Provide new course code", "Provide next occurrence"," ")</f>
        <v> </v>
      </c>
    </row>
    <row r="67" spans="9:21">
      <c r="I67" s="1"/>
      <c r="J67" s="5" t="str">
        <f>IF(OR(G67=Sheet2!$B$4,G67=Sheet2!$B$5,G67=Sheet2!$B$6,G67=Sheet2!$B$10), "Provide Student Load(%)"," ")</f>
        <v> </v>
      </c>
      <c r="K67" s="1" t="str">
        <f>IF(OR(G67=Sheet2!$B$4,G67=Sheet2!$B$5,G67=Sheet2!$B$6, G67=Sheet2!$B$9,G67=Sheet2!$B$10), "Provide new expected end date"," ")</f>
        <v> </v>
      </c>
      <c r="L67" s="1" t="str">
        <f>IF(F67=Sheet2!$B$8,"Provide reason for withdrawal",IF(F67=Sheet2!$B$2,"Provide 'I' = interim / 'S'=full award"," "))</f>
        <v> </v>
      </c>
      <c r="M67" s="1" t="str">
        <f>IF(OR(G67=Sheet2!$B$8,G67=Sheet2!$B$2), "Provide End date"," ")</f>
        <v> </v>
      </c>
      <c r="N67" s="1" t="str">
        <f>IF(G67=Sheet2!$B$6, "Provide start date of IOS"," ")</f>
        <v> </v>
      </c>
      <c r="O67" s="1" t="str">
        <f>IF(G67=Sheet2!$B$6, "Provide expected end date of IOS"," ")</f>
        <v> </v>
      </c>
      <c r="P67" s="1" t="str">
        <f>IF(F67=Sheet2!$B$6, "Provide reason for IOS"," ")</f>
        <v> </v>
      </c>
      <c r="Q67" s="1" t="str">
        <f>IF(G67=Sheet2!$B$7, "Provide Date for resit board"," ")</f>
        <v> </v>
      </c>
      <c r="R67" s="1" t="str">
        <f>IF(G67=Sheet2!$B$9,"Provide new course code"," ")</f>
        <v> </v>
      </c>
      <c r="S67" s="1" t="str">
        <f>IF(R67="Provide new course code", "Provide next route"," ")</f>
        <v> </v>
      </c>
      <c r="T67" s="1" t="str">
        <f>IF(R67="Provide new course code", "Provide next block"," ")</f>
        <v> </v>
      </c>
      <c r="U67" s="1" t="str">
        <f>IF(R67="Provide new course code", "Provide next occurrence"," ")</f>
        <v> </v>
      </c>
    </row>
    <row r="68" spans="9:21">
      <c r="I68" s="1"/>
      <c r="J68" s="5" t="str">
        <f>IF(OR(G68=Sheet2!$B$4,G68=Sheet2!$B$5,G68=Sheet2!$B$6,G68=Sheet2!$B$10), "Provide Student Load(%)"," ")</f>
        <v> </v>
      </c>
      <c r="K68" s="1" t="str">
        <f>IF(OR(G68=Sheet2!$B$4,G68=Sheet2!$B$5,G68=Sheet2!$B$6, G68=Sheet2!$B$9,G68=Sheet2!$B$10), "Provide new expected end date"," ")</f>
        <v> </v>
      </c>
      <c r="L68" s="1" t="str">
        <f>IF(F68=Sheet2!$B$8,"Provide reason for withdrawal",IF(F68=Sheet2!$B$2,"Provide 'I' = interim / 'S'=full award"," "))</f>
        <v> </v>
      </c>
      <c r="M68" s="1" t="str">
        <f>IF(OR(G68=Sheet2!$B$8,G68=Sheet2!$B$2), "Provide End date"," ")</f>
        <v> </v>
      </c>
      <c r="N68" s="1" t="str">
        <f>IF(G68=Sheet2!$B$6, "Provide start date of IOS"," ")</f>
        <v> </v>
      </c>
      <c r="O68" s="1" t="str">
        <f>IF(G68=Sheet2!$B$6, "Provide expected end date of IOS"," ")</f>
        <v> </v>
      </c>
      <c r="P68" s="1" t="str">
        <f>IF(F68=Sheet2!$B$6, "Provide reason for IOS"," ")</f>
        <v> </v>
      </c>
      <c r="Q68" s="1" t="str">
        <f>IF(G68=Sheet2!$B$7, "Provide Date for resit board"," ")</f>
        <v> </v>
      </c>
      <c r="R68" s="1" t="str">
        <f>IF(G68=Sheet2!$B$9,"Provide new course code"," ")</f>
        <v> </v>
      </c>
      <c r="S68" s="1" t="str">
        <f>IF(R68="Provide new course code", "Provide next route"," ")</f>
        <v> </v>
      </c>
      <c r="T68" s="1" t="str">
        <f>IF(R68="Provide new course code", "Provide next block"," ")</f>
        <v> </v>
      </c>
      <c r="U68" s="1" t="str">
        <f>IF(R68="Provide new course code", "Provide next occurrence"," ")</f>
        <v> </v>
      </c>
    </row>
    <row r="69" spans="9:21">
      <c r="I69" s="1"/>
      <c r="J69" s="5" t="str">
        <f>IF(OR(G69=Sheet2!$B$4,G69=Sheet2!$B$5,G69=Sheet2!$B$6,G69=Sheet2!$B$10), "Provide Student Load(%)"," ")</f>
        <v> </v>
      </c>
      <c r="K69" s="1" t="str">
        <f>IF(OR(G69=Sheet2!$B$4,G69=Sheet2!$B$5,G69=Sheet2!$B$6, G69=Sheet2!$B$9,G69=Sheet2!$B$10), "Provide new expected end date"," ")</f>
        <v> </v>
      </c>
      <c r="L69" s="1" t="str">
        <f>IF(F69=Sheet2!$B$8,"Provide reason for withdrawal",IF(F69=Sheet2!$B$2,"Provide 'I' = interim / 'S'=full award"," "))</f>
        <v> </v>
      </c>
      <c r="M69" s="1" t="str">
        <f>IF(OR(G69=Sheet2!$B$8,G69=Sheet2!$B$2), "Provide End date"," ")</f>
        <v> </v>
      </c>
      <c r="N69" s="1" t="str">
        <f>IF(G69=Sheet2!$B$6, "Provide start date of IOS"," ")</f>
        <v> </v>
      </c>
      <c r="O69" s="1" t="str">
        <f>IF(G69=Sheet2!$B$6, "Provide expected end date of IOS"," ")</f>
        <v> </v>
      </c>
      <c r="P69" s="1" t="str">
        <f>IF(F69=Sheet2!$B$6, "Provide reason for IOS"," ")</f>
        <v> </v>
      </c>
      <c r="Q69" s="1" t="str">
        <f>IF(G69=Sheet2!$B$7, "Provide Date for resit board"," ")</f>
        <v> </v>
      </c>
      <c r="R69" s="1" t="str">
        <f>IF(G69=Sheet2!$B$9,"Provide new course code"," ")</f>
        <v> </v>
      </c>
      <c r="S69" s="1" t="str">
        <f>IF(R69="Provide new course code", "Provide next route"," ")</f>
        <v> </v>
      </c>
      <c r="T69" s="1" t="str">
        <f>IF(R69="Provide new course code", "Provide next block"," ")</f>
        <v> </v>
      </c>
      <c r="U69" s="1" t="str">
        <f>IF(R69="Provide new course code", "Provide next occurrence"," ")</f>
        <v> </v>
      </c>
    </row>
    <row r="70" spans="9:21">
      <c r="I70" s="1"/>
      <c r="J70" s="5" t="str">
        <f>IF(OR(G70=Sheet2!$B$4,G70=Sheet2!$B$5,G70=Sheet2!$B$6,G70=Sheet2!$B$10), "Provide Student Load(%)"," ")</f>
        <v> </v>
      </c>
      <c r="K70" s="1" t="str">
        <f>IF(OR(G70=Sheet2!$B$4,G70=Sheet2!$B$5,G70=Sheet2!$B$6, G70=Sheet2!$B$9,G70=Sheet2!$B$10), "Provide new expected end date"," ")</f>
        <v> </v>
      </c>
      <c r="L70" s="1" t="str">
        <f>IF(F70=Sheet2!$B$8,"Provide reason for withdrawal",IF(F70=Sheet2!$B$2,"Provide 'I' = interim / 'S'=full award"," "))</f>
        <v> </v>
      </c>
      <c r="M70" s="1" t="str">
        <f>IF(OR(G70=Sheet2!$B$8,G70=Sheet2!$B$2), "Provide End date"," ")</f>
        <v> </v>
      </c>
      <c r="N70" s="1" t="str">
        <f>IF(G70=Sheet2!$B$6, "Provide start date of IOS"," ")</f>
        <v> </v>
      </c>
      <c r="O70" s="1" t="str">
        <f>IF(G70=Sheet2!$B$6, "Provide expected end date of IOS"," ")</f>
        <v> </v>
      </c>
      <c r="P70" s="1" t="str">
        <f>IF(F70=Sheet2!$B$6, "Provide reason for IOS"," ")</f>
        <v> </v>
      </c>
      <c r="Q70" s="1" t="str">
        <f>IF(G70=Sheet2!$B$7, "Provide Date for resit board"," ")</f>
        <v> </v>
      </c>
      <c r="R70" s="1" t="str">
        <f>IF(G70=Sheet2!$B$9,"Provide new course code"," ")</f>
        <v> </v>
      </c>
      <c r="S70" s="1" t="str">
        <f>IF(R70="Provide new course code", "Provide next route"," ")</f>
        <v> </v>
      </c>
      <c r="T70" s="1" t="str">
        <f>IF(R70="Provide new course code", "Provide next block"," ")</f>
        <v> </v>
      </c>
      <c r="U70" s="1" t="str">
        <f>IF(R70="Provide new course code", "Provide next occurrence"," ")</f>
        <v> </v>
      </c>
    </row>
    <row r="71" spans="9:21">
      <c r="I71" s="1"/>
      <c r="J71" s="5" t="str">
        <f>IF(OR(G71=Sheet2!$B$4,G71=Sheet2!$B$5,G71=Sheet2!$B$6,G71=Sheet2!$B$10), "Provide Student Load(%)"," ")</f>
        <v> </v>
      </c>
      <c r="K71" s="1" t="str">
        <f>IF(OR(G71=Sheet2!$B$4,G71=Sheet2!$B$5,G71=Sheet2!$B$6, G71=Sheet2!$B$9,G71=Sheet2!$B$10), "Provide new expected end date"," ")</f>
        <v> </v>
      </c>
      <c r="L71" s="1" t="str">
        <f>IF(F71=Sheet2!$B$8,"Provide reason for withdrawal",IF(F71=Sheet2!$B$2,"Provide 'I' = interim / 'S'=full award"," "))</f>
        <v> </v>
      </c>
      <c r="M71" s="1" t="str">
        <f>IF(OR(G71=Sheet2!$B$8,G71=Sheet2!$B$2), "Provide End date"," ")</f>
        <v> </v>
      </c>
      <c r="N71" s="1" t="str">
        <f>IF(G71=Sheet2!$B$6, "Provide start date of IOS"," ")</f>
        <v> </v>
      </c>
      <c r="O71" s="1" t="str">
        <f>IF(G71=Sheet2!$B$6, "Provide expected end date of IOS"," ")</f>
        <v> </v>
      </c>
      <c r="P71" s="1" t="str">
        <f>IF(F71=Sheet2!$B$6, "Provide reason for IOS"," ")</f>
        <v> </v>
      </c>
      <c r="Q71" s="1" t="str">
        <f>IF(G71=Sheet2!$B$7, "Provide Date for resit board"," ")</f>
        <v> </v>
      </c>
      <c r="R71" s="1" t="str">
        <f>IF(G71=Sheet2!$B$9,"Provide new course code"," ")</f>
        <v> </v>
      </c>
      <c r="S71" s="1" t="str">
        <f>IF(R71="Provide new course code", "Provide next route"," ")</f>
        <v> </v>
      </c>
      <c r="T71" s="1" t="str">
        <f>IF(R71="Provide new course code", "Provide next block"," ")</f>
        <v> </v>
      </c>
      <c r="U71" s="1" t="str">
        <f>IF(R71="Provide new course code", "Provide next occurrence"," ")</f>
        <v> </v>
      </c>
    </row>
    <row r="72" spans="9:21">
      <c r="I72" s="1"/>
      <c r="J72" s="5" t="str">
        <f>IF(OR(G72=Sheet2!$B$4,G72=Sheet2!$B$5,G72=Sheet2!$B$6,G72=Sheet2!$B$10), "Provide Student Load(%)"," ")</f>
        <v> </v>
      </c>
      <c r="K72" s="1" t="str">
        <f>IF(OR(G72=Sheet2!$B$4,G72=Sheet2!$B$5,G72=Sheet2!$B$6, G72=Sheet2!$B$9,G72=Sheet2!$B$10), "Provide new expected end date"," ")</f>
        <v> </v>
      </c>
      <c r="L72" s="1" t="str">
        <f>IF(F72=Sheet2!$B$8,"Provide reason for withdrawal",IF(F72=Sheet2!$B$2,"Provide 'I' = interim / 'S'=full award"," "))</f>
        <v> </v>
      </c>
      <c r="M72" s="1" t="str">
        <f>IF(OR(G72=Sheet2!$B$8,G72=Sheet2!$B$2), "Provide End date"," ")</f>
        <v> </v>
      </c>
      <c r="N72" s="1" t="str">
        <f>IF(G72=Sheet2!$B$6, "Provide start date of IOS"," ")</f>
        <v> </v>
      </c>
      <c r="O72" s="1" t="str">
        <f>IF(G72=Sheet2!$B$6, "Provide expected end date of IOS"," ")</f>
        <v> </v>
      </c>
      <c r="P72" s="1" t="str">
        <f>IF(F72=Sheet2!$B$6, "Provide reason for IOS"," ")</f>
        <v> </v>
      </c>
      <c r="Q72" s="1" t="str">
        <f>IF(G72=Sheet2!$B$7, "Provide Date for resit board"," ")</f>
        <v> </v>
      </c>
      <c r="R72" s="1" t="str">
        <f>IF(G72=Sheet2!$B$9,"Provide new course code"," ")</f>
        <v> </v>
      </c>
      <c r="S72" s="1" t="str">
        <f>IF(R72="Provide new course code", "Provide next route"," ")</f>
        <v> </v>
      </c>
      <c r="T72" s="1" t="str">
        <f>IF(R72="Provide new course code", "Provide next block"," ")</f>
        <v> </v>
      </c>
      <c r="U72" s="1" t="str">
        <f>IF(R72="Provide new course code", "Provide next occurrence"," ")</f>
        <v> </v>
      </c>
    </row>
    <row r="73" spans="9:21">
      <c r="I73" s="1"/>
      <c r="J73" s="5" t="str">
        <f>IF(OR(G73=Sheet2!$B$4,G73=Sheet2!$B$5,G73=Sheet2!$B$6,G73=Sheet2!$B$10), "Provide Student Load(%)"," ")</f>
        <v> </v>
      </c>
      <c r="K73" s="1" t="str">
        <f>IF(OR(G73=Sheet2!$B$4,G73=Sheet2!$B$5,G73=Sheet2!$B$6, G73=Sheet2!$B$9,G73=Sheet2!$B$10), "Provide new expected end date"," ")</f>
        <v> </v>
      </c>
      <c r="L73" s="1" t="str">
        <f>IF(F73=Sheet2!$B$8,"Provide reason for withdrawal",IF(F73=Sheet2!$B$2,"Provide 'I' = interim / 'S'=full award"," "))</f>
        <v> </v>
      </c>
      <c r="M73" s="1" t="str">
        <f>IF(OR(G73=Sheet2!$B$8,G73=Sheet2!$B$2), "Provide End date"," ")</f>
        <v> </v>
      </c>
      <c r="N73" s="1" t="str">
        <f>IF(G73=Sheet2!$B$6, "Provide start date of IOS"," ")</f>
        <v> </v>
      </c>
      <c r="O73" s="1" t="str">
        <f>IF(G73=Sheet2!$B$6, "Provide expected end date of IOS"," ")</f>
        <v> </v>
      </c>
      <c r="P73" s="1" t="str">
        <f>IF(F73=Sheet2!$B$6, "Provide reason for IOS"," ")</f>
        <v> </v>
      </c>
      <c r="Q73" s="1" t="str">
        <f>IF(G73=Sheet2!$B$7, "Provide Date for resit board"," ")</f>
        <v> </v>
      </c>
      <c r="R73" s="1" t="str">
        <f>IF(G73=Sheet2!$B$9,"Provide new course code"," ")</f>
        <v> </v>
      </c>
      <c r="S73" s="1" t="str">
        <f>IF(R73="Provide new course code", "Provide next route"," ")</f>
        <v> </v>
      </c>
      <c r="T73" s="1" t="str">
        <f>IF(R73="Provide new course code", "Provide next block"," ")</f>
        <v> </v>
      </c>
      <c r="U73" s="1" t="str">
        <f>IF(R73="Provide new course code", "Provide next occurrence"," ")</f>
        <v> </v>
      </c>
    </row>
    <row r="74" spans="9:21">
      <c r="I74" s="1"/>
      <c r="J74" s="5" t="str">
        <f>IF(OR(G74=Sheet2!$B$4,G74=Sheet2!$B$5,G74=Sheet2!$B$6,G74=Sheet2!$B$10), "Provide Student Load(%)"," ")</f>
        <v> </v>
      </c>
      <c r="K74" s="1" t="str">
        <f>IF(OR(G74=Sheet2!$B$4,G74=Sheet2!$B$5,G74=Sheet2!$B$6, G74=Sheet2!$B$9,G74=Sheet2!$B$10), "Provide new expected end date"," ")</f>
        <v> </v>
      </c>
      <c r="L74" s="1" t="str">
        <f>IF(F74=Sheet2!$B$8,"Provide reason for withdrawal",IF(F74=Sheet2!$B$2,"Provide 'I' = interim / 'S'=full award"," "))</f>
        <v> </v>
      </c>
      <c r="M74" s="1" t="str">
        <f>IF(OR(G74=Sheet2!$B$8,G74=Sheet2!$B$2), "Provide End date"," ")</f>
        <v> </v>
      </c>
      <c r="N74" s="1" t="str">
        <f>IF(G74=Sheet2!$B$6, "Provide start date of IOS"," ")</f>
        <v> </v>
      </c>
      <c r="O74" s="1" t="str">
        <f>IF(G74=Sheet2!$B$6, "Provide expected end date of IOS"," ")</f>
        <v> </v>
      </c>
      <c r="P74" s="1" t="str">
        <f>IF(F74=Sheet2!$B$6, "Provide reason for IOS"," ")</f>
        <v> </v>
      </c>
      <c r="Q74" s="1" t="str">
        <f>IF(G74=Sheet2!$B$7, "Provide Date for resit board"," ")</f>
        <v> </v>
      </c>
      <c r="R74" s="1" t="str">
        <f>IF(G74=Sheet2!$B$9,"Provide new course code"," ")</f>
        <v> </v>
      </c>
      <c r="S74" s="1" t="str">
        <f>IF(R74="Provide new course code", "Provide next route"," ")</f>
        <v> </v>
      </c>
      <c r="T74" s="1" t="str">
        <f>IF(R74="Provide new course code", "Provide next block"," ")</f>
        <v> </v>
      </c>
      <c r="U74" s="1" t="str">
        <f>IF(R74="Provide new course code", "Provide next occurrence"," ")</f>
        <v> </v>
      </c>
    </row>
    <row r="75" spans="9:21">
      <c r="I75" s="1"/>
      <c r="J75" s="5" t="str">
        <f>IF(OR(G75=Sheet2!$B$4,G75=Sheet2!$B$5,G75=Sheet2!$B$6,G75=Sheet2!$B$10), "Provide Student Load(%)"," ")</f>
        <v> </v>
      </c>
      <c r="K75" s="1" t="str">
        <f>IF(OR(G75=Sheet2!$B$4,G75=Sheet2!$B$5,G75=Sheet2!$B$6, G75=Sheet2!$B$9,G75=Sheet2!$B$10), "Provide new expected end date"," ")</f>
        <v> </v>
      </c>
      <c r="L75" s="1" t="str">
        <f>IF(F75=Sheet2!$B$8,"Provide reason for withdrawal",IF(F75=Sheet2!$B$2,"Provide 'I' = interim / 'S'=full award"," "))</f>
        <v> </v>
      </c>
      <c r="M75" s="1" t="str">
        <f>IF(OR(G75=Sheet2!$B$8,G75=Sheet2!$B$2), "Provide End date"," ")</f>
        <v> </v>
      </c>
      <c r="N75" s="1" t="str">
        <f>IF(G75=Sheet2!$B$6, "Provide start date of IOS"," ")</f>
        <v> </v>
      </c>
      <c r="O75" s="1" t="str">
        <f>IF(G75=Sheet2!$B$6, "Provide expected end date of IOS"," ")</f>
        <v> </v>
      </c>
      <c r="P75" s="1" t="str">
        <f>IF(F75=Sheet2!$B$6, "Provide reason for IOS"," ")</f>
        <v> </v>
      </c>
      <c r="Q75" s="1" t="str">
        <f>IF(G75=Sheet2!$B$7, "Provide Date for resit board"," ")</f>
        <v> </v>
      </c>
      <c r="R75" s="1" t="str">
        <f>IF(G75=Sheet2!$B$9,"Provide new course code"," ")</f>
        <v> </v>
      </c>
      <c r="S75" s="1" t="str">
        <f>IF(R75="Provide new course code", "Provide next route"," ")</f>
        <v> </v>
      </c>
      <c r="T75" s="1" t="str">
        <f>IF(R75="Provide new course code", "Provide next block"," ")</f>
        <v> </v>
      </c>
      <c r="U75" s="1" t="str">
        <f>IF(R75="Provide new course code", "Provide next occurrence"," ")</f>
        <v> </v>
      </c>
    </row>
    <row r="76" spans="9:21">
      <c r="I76" s="1"/>
      <c r="J76" s="5" t="str">
        <f>IF(OR(G76=Sheet2!$B$4,G76=Sheet2!$B$5,G76=Sheet2!$B$6,G76=Sheet2!$B$10), "Provide Student Load(%)"," ")</f>
        <v> </v>
      </c>
      <c r="K76" s="1" t="str">
        <f>IF(OR(G76=Sheet2!$B$4,G76=Sheet2!$B$5,G76=Sheet2!$B$6, G76=Sheet2!$B$9,G76=Sheet2!$B$10), "Provide new expected end date"," ")</f>
        <v> </v>
      </c>
      <c r="L76" s="1" t="str">
        <f>IF(F76=Sheet2!$B$8,"Provide reason for withdrawal",IF(F76=Sheet2!$B$2,"Provide 'I' = interim / 'S'=full award"," "))</f>
        <v> </v>
      </c>
      <c r="M76" s="1" t="str">
        <f>IF(OR(G76=Sheet2!$B$8,G76=Sheet2!$B$2), "Provide End date"," ")</f>
        <v> </v>
      </c>
      <c r="N76" s="1" t="str">
        <f>IF(G76=Sheet2!$B$6, "Provide start date of IOS"," ")</f>
        <v> </v>
      </c>
      <c r="O76" s="1" t="str">
        <f>IF(G76=Sheet2!$B$6, "Provide expected end date of IOS"," ")</f>
        <v> </v>
      </c>
      <c r="P76" s="1" t="str">
        <f>IF(F76=Sheet2!$B$6, "Provide reason for IOS"," ")</f>
        <v> </v>
      </c>
      <c r="Q76" s="1" t="str">
        <f>IF(G76=Sheet2!$B$7, "Provide Date for resit board"," ")</f>
        <v> </v>
      </c>
      <c r="R76" s="1" t="str">
        <f>IF(G76=Sheet2!$B$9,"Provide new course code"," ")</f>
        <v> </v>
      </c>
      <c r="S76" s="1" t="str">
        <f>IF(R76="Provide new course code", "Provide next route"," ")</f>
        <v> </v>
      </c>
      <c r="T76" s="1" t="str">
        <f>IF(R76="Provide new course code", "Provide next block"," ")</f>
        <v> </v>
      </c>
      <c r="U76" s="1" t="str">
        <f>IF(R76="Provide new course code", "Provide next occurrence"," ")</f>
        <v> </v>
      </c>
    </row>
    <row r="77" spans="9:21">
      <c r="I77" s="1"/>
      <c r="J77" s="5" t="str">
        <f>IF(OR(G77=Sheet2!$B$4,G77=Sheet2!$B$5,G77=Sheet2!$B$6,G77=Sheet2!$B$10), "Provide Student Load(%)"," ")</f>
        <v> </v>
      </c>
      <c r="K77" s="1" t="str">
        <f>IF(OR(G77=Sheet2!$B$4,G77=Sheet2!$B$5,G77=Sheet2!$B$6, G77=Sheet2!$B$9,G77=Sheet2!$B$10), "Provide new expected end date"," ")</f>
        <v> </v>
      </c>
      <c r="L77" s="1" t="str">
        <f>IF(F77=Sheet2!$B$8,"Provide reason for withdrawal",IF(F77=Sheet2!$B$2,"Provide 'I' = interim / 'S'=full award"," "))</f>
        <v> </v>
      </c>
      <c r="M77" s="1" t="str">
        <f>IF(OR(G77=Sheet2!$B$8,G77=Sheet2!$B$2), "Provide End date"," ")</f>
        <v> </v>
      </c>
      <c r="N77" s="1" t="str">
        <f>IF(G77=Sheet2!$B$6, "Provide start date of IOS"," ")</f>
        <v> </v>
      </c>
      <c r="O77" s="1" t="str">
        <f>IF(G77=Sheet2!$B$6, "Provide expected end date of IOS"," ")</f>
        <v> </v>
      </c>
      <c r="P77" s="1" t="str">
        <f>IF(F77=Sheet2!$B$6, "Provide reason for IOS"," ")</f>
        <v> </v>
      </c>
      <c r="Q77" s="1" t="str">
        <f>IF(G77=Sheet2!$B$7, "Provide Date for resit board"," ")</f>
        <v> </v>
      </c>
      <c r="R77" s="1" t="str">
        <f>IF(G77=Sheet2!$B$9,"Provide new course code"," ")</f>
        <v> </v>
      </c>
      <c r="S77" s="1" t="str">
        <f>IF(R77="Provide new course code", "Provide next route"," ")</f>
        <v> </v>
      </c>
      <c r="T77" s="1" t="str">
        <f>IF(R77="Provide new course code", "Provide next block"," ")</f>
        <v> </v>
      </c>
      <c r="U77" s="1" t="str">
        <f>IF(R77="Provide new course code", "Provide next occurrence"," ")</f>
        <v> </v>
      </c>
    </row>
    <row r="78" spans="9:21">
      <c r="I78" s="1"/>
      <c r="J78" s="5" t="str">
        <f>IF(OR(G78=Sheet2!$B$4,G78=Sheet2!$B$5,G78=Sheet2!$B$6,G78=Sheet2!$B$10), "Provide Student Load(%)"," ")</f>
        <v> </v>
      </c>
      <c r="K78" s="1" t="str">
        <f>IF(OR(G78=Sheet2!$B$4,G78=Sheet2!$B$5,G78=Sheet2!$B$6, G78=Sheet2!$B$9,G78=Sheet2!$B$10), "Provide new expected end date"," ")</f>
        <v> </v>
      </c>
      <c r="L78" s="1" t="str">
        <f>IF(F78=Sheet2!$B$8,"Provide reason for withdrawal",IF(F78=Sheet2!$B$2,"Provide 'I' = interim / 'S'=full award"," "))</f>
        <v> </v>
      </c>
      <c r="M78" s="1" t="str">
        <f>IF(OR(G78=Sheet2!$B$8,G78=Sheet2!$B$2), "Provide End date"," ")</f>
        <v> </v>
      </c>
      <c r="N78" s="1" t="str">
        <f>IF(G78=Sheet2!$B$6, "Provide start date of IOS"," ")</f>
        <v> </v>
      </c>
      <c r="O78" s="1" t="str">
        <f>IF(G78=Sheet2!$B$6, "Provide expected end date of IOS"," ")</f>
        <v> </v>
      </c>
      <c r="P78" s="1" t="str">
        <f>IF(F78=Sheet2!$B$6, "Provide reason for IOS"," ")</f>
        <v> </v>
      </c>
      <c r="Q78" s="1" t="str">
        <f>IF(G78=Sheet2!$B$7, "Provide Date for resit board"," ")</f>
        <v> </v>
      </c>
      <c r="R78" s="1" t="str">
        <f>IF(G78=Sheet2!$B$9,"Provide new course code"," ")</f>
        <v> </v>
      </c>
      <c r="S78" s="1" t="str">
        <f>IF(R78="Provide new course code", "Provide next route"," ")</f>
        <v> </v>
      </c>
      <c r="T78" s="1" t="str">
        <f>IF(R78="Provide new course code", "Provide next block"," ")</f>
        <v> </v>
      </c>
      <c r="U78" s="1" t="str">
        <f>IF(R78="Provide new course code", "Provide next occurrence"," ")</f>
        <v> </v>
      </c>
    </row>
    <row r="79" spans="9:21">
      <c r="I79" s="1"/>
      <c r="J79" s="5" t="str">
        <f>IF(OR(G79=Sheet2!$B$4,G79=Sheet2!$B$5,G79=Sheet2!$B$6,G79=Sheet2!$B$10), "Provide Student Load(%)"," ")</f>
        <v> </v>
      </c>
      <c r="K79" s="1" t="str">
        <f>IF(OR(G79=Sheet2!$B$4,G79=Sheet2!$B$5,G79=Sheet2!$B$6, G79=Sheet2!$B$9,G79=Sheet2!$B$10), "Provide new expected end date"," ")</f>
        <v> </v>
      </c>
      <c r="L79" s="1" t="str">
        <f>IF(F79=Sheet2!$B$8,"Provide reason for withdrawal",IF(F79=Sheet2!$B$2,"Provide 'I' = interim / 'S'=full award"," "))</f>
        <v> </v>
      </c>
      <c r="M79" s="1" t="str">
        <f>IF(OR(G79=Sheet2!$B$8,G79=Sheet2!$B$2), "Provide End date"," ")</f>
        <v> </v>
      </c>
      <c r="N79" s="1" t="str">
        <f>IF(G79=Sheet2!$B$6, "Provide start date of IOS"," ")</f>
        <v> </v>
      </c>
      <c r="O79" s="1" t="str">
        <f>IF(G79=Sheet2!$B$6, "Provide expected end date of IOS"," ")</f>
        <v> </v>
      </c>
      <c r="P79" s="1" t="str">
        <f>IF(F79=Sheet2!$B$6, "Provide reason for IOS"," ")</f>
        <v> </v>
      </c>
      <c r="Q79" s="1" t="str">
        <f>IF(G79=Sheet2!$B$7, "Provide Date for resit board"," ")</f>
        <v> </v>
      </c>
      <c r="R79" s="1" t="str">
        <f>IF(G79=Sheet2!$B$9,"Provide new course code"," ")</f>
        <v> </v>
      </c>
      <c r="S79" s="1" t="str">
        <f>IF(R79="Provide new course code", "Provide next route"," ")</f>
        <v> </v>
      </c>
      <c r="T79" s="1" t="str">
        <f>IF(R79="Provide new course code", "Provide next block"," ")</f>
        <v> </v>
      </c>
      <c r="U79" s="1" t="str">
        <f>IF(R79="Provide new course code", "Provide next occurrence"," ")</f>
        <v> </v>
      </c>
    </row>
    <row r="80" spans="9:21">
      <c r="I80" s="1"/>
      <c r="J80" s="5" t="str">
        <f>IF(OR(G80=Sheet2!$B$4,G80=Sheet2!$B$5,G80=Sheet2!$B$6,G80=Sheet2!$B$10), "Provide Student Load(%)"," ")</f>
        <v> </v>
      </c>
      <c r="K80" s="1" t="str">
        <f>IF(OR(G80=Sheet2!$B$4,G80=Sheet2!$B$5,G80=Sheet2!$B$6, G80=Sheet2!$B$9,G80=Sheet2!$B$10), "Provide new expected end date"," ")</f>
        <v> </v>
      </c>
      <c r="L80" s="1" t="str">
        <f>IF(F80=Sheet2!$B$8,"Provide reason for withdrawal",IF(F80=Sheet2!$B$2,"Provide 'I' = interim / 'S'=full award"," "))</f>
        <v> </v>
      </c>
      <c r="M80" s="1" t="str">
        <f>IF(OR(G80=Sheet2!$B$8,G80=Sheet2!$B$2), "Provide End date"," ")</f>
        <v> </v>
      </c>
      <c r="N80" s="1" t="str">
        <f>IF(G80=Sheet2!$B$6, "Provide start date of IOS"," ")</f>
        <v> </v>
      </c>
      <c r="O80" s="1" t="str">
        <f>IF(G80=Sheet2!$B$6, "Provide expected end date of IOS"," ")</f>
        <v> </v>
      </c>
      <c r="P80" s="1" t="str">
        <f>IF(F80=Sheet2!$B$6, "Provide reason for IOS"," ")</f>
        <v> </v>
      </c>
      <c r="Q80" s="1" t="str">
        <f>IF(G80=Sheet2!$B$7, "Provide Date for resit board"," ")</f>
        <v> </v>
      </c>
      <c r="R80" s="1" t="str">
        <f>IF(G80=Sheet2!$B$9,"Provide new course code"," ")</f>
        <v> </v>
      </c>
      <c r="S80" s="1" t="str">
        <f>IF(R80="Provide new course code", "Provide next route"," ")</f>
        <v> </v>
      </c>
      <c r="T80" s="1" t="str">
        <f>IF(R80="Provide new course code", "Provide next block"," ")</f>
        <v> </v>
      </c>
      <c r="U80" s="1" t="str">
        <f>IF(R80="Provide new course code", "Provide next occurrence"," ")</f>
        <v> </v>
      </c>
    </row>
    <row r="81" spans="9:21">
      <c r="I81" s="1"/>
      <c r="J81" s="5" t="str">
        <f>IF(OR(G81=Sheet2!$B$4,G81=Sheet2!$B$5,G81=Sheet2!$B$6,G81=Sheet2!$B$10), "Provide Student Load(%)"," ")</f>
        <v> </v>
      </c>
      <c r="K81" s="1" t="str">
        <f>IF(OR(G81=Sheet2!$B$4,G81=Sheet2!$B$5,G81=Sheet2!$B$6, G81=Sheet2!$B$9,G81=Sheet2!$B$10), "Provide new expected end date"," ")</f>
        <v> </v>
      </c>
      <c r="L81" s="1" t="str">
        <f>IF(F81=Sheet2!$B$8,"Provide reason for withdrawal",IF(F81=Sheet2!$B$2,"Provide 'I' = interim / 'S'=full award"," "))</f>
        <v> </v>
      </c>
      <c r="M81" s="1" t="str">
        <f>IF(OR(G81=Sheet2!$B$8,G81=Sheet2!$B$2), "Provide End date"," ")</f>
        <v> </v>
      </c>
      <c r="N81" s="1" t="str">
        <f>IF(G81=Sheet2!$B$6, "Provide start date of IOS"," ")</f>
        <v> </v>
      </c>
      <c r="O81" s="1" t="str">
        <f>IF(G81=Sheet2!$B$6, "Provide expected end date of IOS"," ")</f>
        <v> </v>
      </c>
      <c r="P81" s="1" t="str">
        <f>IF(F81=Sheet2!$B$6, "Provide reason for IOS"," ")</f>
        <v> </v>
      </c>
      <c r="Q81" s="1" t="str">
        <f>IF(G81=Sheet2!$B$7, "Provide Date for resit board"," ")</f>
        <v> </v>
      </c>
      <c r="R81" s="1" t="str">
        <f>IF(G81=Sheet2!$B$9,"Provide new course code"," ")</f>
        <v> </v>
      </c>
      <c r="S81" s="1" t="str">
        <f>IF(R81="Provide new course code", "Provide next route"," ")</f>
        <v> </v>
      </c>
      <c r="T81" s="1" t="str">
        <f>IF(R81="Provide new course code", "Provide next block"," ")</f>
        <v> </v>
      </c>
      <c r="U81" s="1" t="str">
        <f>IF(R81="Provide new course code", "Provide next occurrence"," ")</f>
        <v> </v>
      </c>
    </row>
    <row r="82" spans="9:21">
      <c r="I82" s="1"/>
      <c r="J82" s="5" t="str">
        <f>IF(OR(G82=Sheet2!$B$4,G82=Sheet2!$B$5,G82=Sheet2!$B$6,G82=Sheet2!$B$10), "Provide Student Load(%)"," ")</f>
        <v> </v>
      </c>
      <c r="K82" s="1" t="str">
        <f>IF(OR(G82=Sheet2!$B$4,G82=Sheet2!$B$5,G82=Sheet2!$B$6, G82=Sheet2!$B$9,G82=Sheet2!$B$10), "Provide new expected end date"," ")</f>
        <v> </v>
      </c>
      <c r="L82" s="1" t="str">
        <f>IF(F82=Sheet2!$B$8,"Provide reason for withdrawal",IF(F82=Sheet2!$B$2,"Provide 'I' = interim / 'S'=full award"," "))</f>
        <v> </v>
      </c>
      <c r="M82" s="1" t="str">
        <f>IF(OR(G82=Sheet2!$B$8,G82=Sheet2!$B$2), "Provide End date"," ")</f>
        <v> </v>
      </c>
      <c r="N82" s="1" t="str">
        <f>IF(G82=Sheet2!$B$6, "Provide start date of IOS"," ")</f>
        <v> </v>
      </c>
      <c r="O82" s="1" t="str">
        <f>IF(G82=Sheet2!$B$6, "Provide expected end date of IOS"," ")</f>
        <v> </v>
      </c>
      <c r="P82" s="1" t="str">
        <f>IF(F82=Sheet2!$B$6, "Provide reason for IOS"," ")</f>
        <v> </v>
      </c>
      <c r="Q82" s="1" t="str">
        <f>IF(G82=Sheet2!$B$7, "Provide Date for resit board"," ")</f>
        <v> </v>
      </c>
      <c r="R82" s="1" t="str">
        <f>IF(G82=Sheet2!$B$9,"Provide new course code"," ")</f>
        <v> </v>
      </c>
      <c r="S82" s="1" t="str">
        <f>IF(R82="Provide new course code", "Provide next route"," ")</f>
        <v> </v>
      </c>
      <c r="T82" s="1" t="str">
        <f>IF(R82="Provide new course code", "Provide next block"," ")</f>
        <v> </v>
      </c>
      <c r="U82" s="1" t="str">
        <f>IF(R82="Provide new course code", "Provide next occurrence"," ")</f>
        <v> </v>
      </c>
    </row>
    <row r="83" spans="9:21">
      <c r="I83" s="1"/>
      <c r="J83" s="5" t="str">
        <f>IF(OR(G83=Sheet2!$B$4,G83=Sheet2!$B$5,G83=Sheet2!$B$6,G83=Sheet2!$B$10), "Provide Student Load(%)"," ")</f>
        <v> </v>
      </c>
      <c r="K83" s="1" t="str">
        <f>IF(OR(G83=Sheet2!$B$4,G83=Sheet2!$B$5,G83=Sheet2!$B$6, G83=Sheet2!$B$9,G83=Sheet2!$B$10), "Provide new expected end date"," ")</f>
        <v> </v>
      </c>
      <c r="L83" s="1" t="str">
        <f>IF(F83=Sheet2!$B$8,"Provide reason for withdrawal",IF(F83=Sheet2!$B$2,"Provide 'I' = interim / 'S'=full award"," "))</f>
        <v> </v>
      </c>
      <c r="M83" s="1" t="str">
        <f>IF(OR(G83=Sheet2!$B$8,G83=Sheet2!$B$2), "Provide End date"," ")</f>
        <v> </v>
      </c>
      <c r="N83" s="1" t="str">
        <f>IF(G83=Sheet2!$B$6, "Provide start date of IOS"," ")</f>
        <v> </v>
      </c>
      <c r="O83" s="1" t="str">
        <f>IF(G83=Sheet2!$B$6, "Provide expected end date of IOS"," ")</f>
        <v> </v>
      </c>
      <c r="P83" s="1" t="str">
        <f>IF(F83=Sheet2!$B$6, "Provide reason for IOS"," ")</f>
        <v> </v>
      </c>
      <c r="Q83" s="1" t="str">
        <f>IF(G83=Sheet2!$B$7, "Provide Date for resit board"," ")</f>
        <v> </v>
      </c>
      <c r="R83" s="1" t="str">
        <f>IF(G83=Sheet2!$B$9,"Provide new course code"," ")</f>
        <v> </v>
      </c>
      <c r="S83" s="1" t="str">
        <f>IF(R83="Provide new course code", "Provide next route"," ")</f>
        <v> </v>
      </c>
      <c r="T83" s="1" t="str">
        <f>IF(R83="Provide new course code", "Provide next block"," ")</f>
        <v> </v>
      </c>
      <c r="U83" s="1" t="str">
        <f>IF(R83="Provide new course code", "Provide next occurrence"," ")</f>
        <v> </v>
      </c>
    </row>
    <row r="84" spans="9:21">
      <c r="I84" s="1"/>
      <c r="J84" s="5" t="str">
        <f>IF(OR(G84=Sheet2!$B$4,G84=Sheet2!$B$5,G84=Sheet2!$B$6,G84=Sheet2!$B$10), "Provide Student Load(%)"," ")</f>
        <v> </v>
      </c>
      <c r="K84" s="1" t="str">
        <f>IF(OR(G84=Sheet2!$B$4,G84=Sheet2!$B$5,G84=Sheet2!$B$6, G84=Sheet2!$B$9,G84=Sheet2!$B$10), "Provide new expected end date"," ")</f>
        <v> </v>
      </c>
      <c r="L84" s="1" t="str">
        <f>IF(F84=Sheet2!$B$8,"Provide reason for withdrawal",IF(F84=Sheet2!$B$2,"Provide 'I' = interim / 'S'=full award"," "))</f>
        <v> </v>
      </c>
      <c r="M84" s="1" t="str">
        <f>IF(OR(G84=Sheet2!$B$8,G84=Sheet2!$B$2), "Provide End date"," ")</f>
        <v> </v>
      </c>
      <c r="N84" s="1" t="str">
        <f>IF(G84=Sheet2!$B$6, "Provide start date of IOS"," ")</f>
        <v> </v>
      </c>
      <c r="O84" s="1" t="str">
        <f>IF(G84=Sheet2!$B$6, "Provide expected end date of IOS"," ")</f>
        <v> </v>
      </c>
      <c r="P84" s="1" t="str">
        <f>IF(F84=Sheet2!$B$6, "Provide reason for IOS"," ")</f>
        <v> </v>
      </c>
      <c r="Q84" s="1" t="str">
        <f>IF(G84=Sheet2!$B$7, "Provide Date for resit board"," ")</f>
        <v> </v>
      </c>
      <c r="R84" s="1" t="str">
        <f>IF(G84=Sheet2!$B$9,"Provide new course code"," ")</f>
        <v> </v>
      </c>
      <c r="S84" s="1" t="str">
        <f>IF(R84="Provide new course code", "Provide next route"," ")</f>
        <v> </v>
      </c>
      <c r="T84" s="1" t="str">
        <f>IF(R84="Provide new course code", "Provide next block"," ")</f>
        <v> </v>
      </c>
      <c r="U84" s="1" t="str">
        <f>IF(R84="Provide new course code", "Provide next occurrence"," ")</f>
        <v> </v>
      </c>
    </row>
    <row r="85" spans="9:21">
      <c r="I85" s="1"/>
      <c r="J85" s="5" t="str">
        <f>IF(OR(G85=Sheet2!$B$4,G85=Sheet2!$B$5,G85=Sheet2!$B$6,G85=Sheet2!$B$10), "Provide Student Load(%)"," ")</f>
        <v> </v>
      </c>
      <c r="K85" s="1" t="str">
        <f>IF(OR(G85=Sheet2!$B$4,G85=Sheet2!$B$5,G85=Sheet2!$B$6, G85=Sheet2!$B$9,G85=Sheet2!$B$10), "Provide new expected end date"," ")</f>
        <v> </v>
      </c>
      <c r="L85" s="1" t="str">
        <f>IF(F85=Sheet2!$B$8,"Provide reason for withdrawal",IF(F85=Sheet2!$B$2,"Provide 'I' = interim / 'S'=full award"," "))</f>
        <v> </v>
      </c>
      <c r="M85" s="1" t="str">
        <f>IF(OR(G85=Sheet2!$B$8,G85=Sheet2!$B$2), "Provide End date"," ")</f>
        <v> </v>
      </c>
      <c r="N85" s="1" t="str">
        <f>IF(G85=Sheet2!$B$6, "Provide start date of IOS"," ")</f>
        <v> </v>
      </c>
      <c r="O85" s="1" t="str">
        <f>IF(G85=Sheet2!$B$6, "Provide expected end date of IOS"," ")</f>
        <v> </v>
      </c>
      <c r="P85" s="1" t="str">
        <f>IF(F85=Sheet2!$B$6, "Provide reason for IOS"," ")</f>
        <v> </v>
      </c>
      <c r="Q85" s="1" t="str">
        <f>IF(G85=Sheet2!$B$7, "Provide Date for resit board"," ")</f>
        <v> </v>
      </c>
      <c r="R85" s="1" t="str">
        <f>IF(G85=Sheet2!$B$9,"Provide new course code"," ")</f>
        <v> </v>
      </c>
      <c r="S85" s="1" t="str">
        <f>IF(R85="Provide new course code", "Provide next route"," ")</f>
        <v> </v>
      </c>
      <c r="T85" s="1" t="str">
        <f>IF(R85="Provide new course code", "Provide next block"," ")</f>
        <v> </v>
      </c>
      <c r="U85" s="1" t="str">
        <f>IF(R85="Provide new course code", "Provide next occurrence"," ")</f>
        <v> </v>
      </c>
    </row>
    <row r="86" spans="9:21">
      <c r="I86" s="1"/>
      <c r="J86" s="5" t="str">
        <f>IF(OR(G86=Sheet2!$B$4,G86=Sheet2!$B$5,G86=Sheet2!$B$6,G86=Sheet2!$B$10), "Provide Student Load(%)"," ")</f>
        <v> </v>
      </c>
      <c r="K86" s="1" t="str">
        <f>IF(OR(G86=Sheet2!$B$4,G86=Sheet2!$B$5,G86=Sheet2!$B$6, G86=Sheet2!$B$9,G86=Sheet2!$B$10), "Provide new expected end date"," ")</f>
        <v> </v>
      </c>
      <c r="L86" s="1" t="str">
        <f>IF(F86=Sheet2!$B$8,"Provide reason for withdrawal",IF(F86=Sheet2!$B$2,"Provide 'I' = interim / 'S'=full award"," "))</f>
        <v> </v>
      </c>
      <c r="M86" s="1" t="str">
        <f>IF(OR(G86=Sheet2!$B$8,G86=Sheet2!$B$2), "Provide End date"," ")</f>
        <v> </v>
      </c>
      <c r="N86" s="1" t="str">
        <f>IF(G86=Sheet2!$B$6, "Provide start date of IOS"," ")</f>
        <v> </v>
      </c>
      <c r="O86" s="1" t="str">
        <f>IF(G86=Sheet2!$B$6, "Provide expected end date of IOS"," ")</f>
        <v> </v>
      </c>
      <c r="P86" s="1" t="str">
        <f>IF(F86=Sheet2!$B$6, "Provide reason for IOS"," ")</f>
        <v> </v>
      </c>
      <c r="Q86" s="1" t="str">
        <f>IF(G86=Sheet2!$B$7, "Provide Date for resit board"," ")</f>
        <v> </v>
      </c>
      <c r="R86" s="1" t="str">
        <f>IF(G86=Sheet2!$B$9,"Provide new course code"," ")</f>
        <v> </v>
      </c>
      <c r="S86" s="1" t="str">
        <f>IF(R86="Provide new course code", "Provide next route"," ")</f>
        <v> </v>
      </c>
      <c r="T86" s="1" t="str">
        <f>IF(R86="Provide new course code", "Provide next block"," ")</f>
        <v> </v>
      </c>
      <c r="U86" s="1" t="str">
        <f>IF(R86="Provide new course code", "Provide next occurrence"," ")</f>
        <v> </v>
      </c>
    </row>
    <row r="87" spans="9:21">
      <c r="I87" s="1"/>
      <c r="J87" s="5" t="str">
        <f>IF(OR(G87=Sheet2!$B$4,G87=Sheet2!$B$5,G87=Sheet2!$B$6,G87=Sheet2!$B$10), "Provide Student Load(%)"," ")</f>
        <v> </v>
      </c>
      <c r="K87" s="1" t="str">
        <f>IF(OR(G87=Sheet2!$B$4,G87=Sheet2!$B$5,G87=Sheet2!$B$6, G87=Sheet2!$B$9,G87=Sheet2!$B$10), "Provide new expected end date"," ")</f>
        <v> </v>
      </c>
      <c r="L87" s="1" t="str">
        <f>IF(F87=Sheet2!$B$8,"Provide reason for withdrawal",IF(F87=Sheet2!$B$2,"Provide 'I' = interim / 'S'=full award"," "))</f>
        <v> </v>
      </c>
      <c r="M87" s="1" t="str">
        <f>IF(OR(G87=Sheet2!$B$8,G87=Sheet2!$B$2), "Provide End date"," ")</f>
        <v> </v>
      </c>
      <c r="N87" s="1" t="str">
        <f>IF(G87=Sheet2!$B$6, "Provide start date of IOS"," ")</f>
        <v> </v>
      </c>
      <c r="O87" s="1" t="str">
        <f>IF(G87=Sheet2!$B$6, "Provide expected end date of IOS"," ")</f>
        <v> </v>
      </c>
      <c r="P87" s="1" t="str">
        <f>IF(F87=Sheet2!$B$6, "Provide reason for IOS"," ")</f>
        <v> </v>
      </c>
      <c r="Q87" s="1" t="str">
        <f>IF(G87=Sheet2!$B$7, "Provide Date for resit board"," ")</f>
        <v> </v>
      </c>
      <c r="R87" s="1" t="str">
        <f>IF(G87=Sheet2!$B$9,"Provide new course code"," ")</f>
        <v> </v>
      </c>
      <c r="S87" s="1" t="str">
        <f>IF(R87="Provide new course code", "Provide next route"," ")</f>
        <v> </v>
      </c>
      <c r="T87" s="1" t="str">
        <f>IF(R87="Provide new course code", "Provide next block"," ")</f>
        <v> </v>
      </c>
      <c r="U87" s="1" t="str">
        <f>IF(R87="Provide new course code", "Provide next occurrence"," ")</f>
        <v> </v>
      </c>
    </row>
    <row r="88" spans="9:21">
      <c r="I88" s="1"/>
      <c r="J88" s="5" t="str">
        <f>IF(OR(G88=Sheet2!$B$4,G88=Sheet2!$B$5,G88=Sheet2!$B$6,G88=Sheet2!$B$10), "Provide Student Load(%)"," ")</f>
        <v> </v>
      </c>
      <c r="K88" s="1" t="str">
        <f>IF(OR(G88=Sheet2!$B$4,G88=Sheet2!$B$5,G88=Sheet2!$B$6, G88=Sheet2!$B$9,G88=Sheet2!$B$10), "Provide new expected end date"," ")</f>
        <v> </v>
      </c>
      <c r="L88" s="1" t="str">
        <f>IF(F88=Sheet2!$B$8,"Provide reason for withdrawal",IF(F88=Sheet2!$B$2,"Provide 'I' = interim / 'S'=full award"," "))</f>
        <v> </v>
      </c>
      <c r="M88" s="1" t="str">
        <f>IF(OR(G88=Sheet2!$B$8,G88=Sheet2!$B$2), "Provide End date"," ")</f>
        <v> </v>
      </c>
      <c r="N88" s="1" t="str">
        <f>IF(G88=Sheet2!$B$6, "Provide start date of IOS"," ")</f>
        <v> </v>
      </c>
      <c r="O88" s="1" t="str">
        <f>IF(G88=Sheet2!$B$6, "Provide expected end date of IOS"," ")</f>
        <v> </v>
      </c>
      <c r="P88" s="1" t="str">
        <f>IF(F88=Sheet2!$B$6, "Provide reason for IOS"," ")</f>
        <v> </v>
      </c>
      <c r="Q88" s="1" t="str">
        <f>IF(G88=Sheet2!$B$7, "Provide Date for resit board"," ")</f>
        <v> </v>
      </c>
      <c r="R88" s="1" t="str">
        <f>IF(G88=Sheet2!$B$9,"Provide new course code"," ")</f>
        <v> </v>
      </c>
      <c r="S88" s="1" t="str">
        <f>IF(R88="Provide new course code", "Provide next route"," ")</f>
        <v> </v>
      </c>
      <c r="T88" s="1" t="str">
        <f>IF(R88="Provide new course code", "Provide next block"," ")</f>
        <v> </v>
      </c>
      <c r="U88" s="1" t="str">
        <f>IF(R88="Provide new course code", "Provide next occurrence"," ")</f>
        <v> </v>
      </c>
    </row>
    <row r="89" spans="9:21">
      <c r="I89" s="1"/>
      <c r="J89" s="5" t="str">
        <f>IF(OR(G89=Sheet2!$B$4,G89=Sheet2!$B$5,G89=Sheet2!$B$6,G89=Sheet2!$B$10), "Provide Student Load(%)"," ")</f>
        <v> </v>
      </c>
      <c r="K89" s="1" t="str">
        <f>IF(OR(G89=Sheet2!$B$4,G89=Sheet2!$B$5,G89=Sheet2!$B$6, G89=Sheet2!$B$9,G89=Sheet2!$B$10), "Provide new expected end date"," ")</f>
        <v> </v>
      </c>
      <c r="L89" s="1" t="str">
        <f>IF(F89=Sheet2!$B$8,"Provide reason for withdrawal",IF(F89=Sheet2!$B$2,"Provide 'I' = interim / 'S'=full award"," "))</f>
        <v> </v>
      </c>
      <c r="M89" s="1" t="str">
        <f>IF(OR(G89=Sheet2!$B$8,G89=Sheet2!$B$2), "Provide End date"," ")</f>
        <v> </v>
      </c>
      <c r="N89" s="1" t="str">
        <f>IF(G89=Sheet2!$B$6, "Provide start date of IOS"," ")</f>
        <v> </v>
      </c>
      <c r="O89" s="1" t="str">
        <f>IF(G89=Sheet2!$B$6, "Provide expected end date of IOS"," ")</f>
        <v> </v>
      </c>
      <c r="P89" s="1" t="str">
        <f>IF(F89=Sheet2!$B$6, "Provide reason for IOS"," ")</f>
        <v> </v>
      </c>
      <c r="Q89" s="1" t="str">
        <f>IF(G89=Sheet2!$B$7, "Provide Date for resit board"," ")</f>
        <v> </v>
      </c>
      <c r="R89" s="1" t="str">
        <f>IF(G89=Sheet2!$B$9,"Provide new course code"," ")</f>
        <v> </v>
      </c>
      <c r="S89" s="1" t="str">
        <f>IF(R89="Provide new course code", "Provide next route"," ")</f>
        <v> </v>
      </c>
      <c r="T89" s="1" t="str">
        <f>IF(R89="Provide new course code", "Provide next block"," ")</f>
        <v> </v>
      </c>
      <c r="U89" s="1" t="str">
        <f>IF(R89="Provide new course code", "Provide next occurrence"," ")</f>
        <v> </v>
      </c>
    </row>
    <row r="90" spans="9:21">
      <c r="I90" s="1"/>
      <c r="J90" s="5" t="str">
        <f>IF(OR(G90=Sheet2!$B$4,G90=Sheet2!$B$5,G90=Sheet2!$B$6,G90=Sheet2!$B$10), "Provide Student Load(%)"," ")</f>
        <v> </v>
      </c>
      <c r="K90" s="1" t="str">
        <f>IF(OR(G90=Sheet2!$B$4,G90=Sheet2!$B$5,G90=Sheet2!$B$6, G90=Sheet2!$B$9,G90=Sheet2!$B$10), "Provide new expected end date"," ")</f>
        <v> </v>
      </c>
      <c r="L90" s="1" t="str">
        <f>IF(F90=Sheet2!$B$8,"Provide reason for withdrawal",IF(F90=Sheet2!$B$2,"Provide 'I' = interim / 'S'=full award"," "))</f>
        <v> </v>
      </c>
      <c r="M90" s="1" t="str">
        <f>IF(OR(G90=Sheet2!$B$8,G90=Sheet2!$B$2), "Provide End date"," ")</f>
        <v> </v>
      </c>
      <c r="N90" s="1" t="str">
        <f>IF(G90=Sheet2!$B$6, "Provide start date of IOS"," ")</f>
        <v> </v>
      </c>
      <c r="O90" s="1" t="str">
        <f>IF(G90=Sheet2!$B$6, "Provide expected end date of IOS"," ")</f>
        <v> </v>
      </c>
      <c r="P90" s="1" t="str">
        <f>IF(F90=Sheet2!$B$6, "Provide reason for IOS"," ")</f>
        <v> </v>
      </c>
      <c r="Q90" s="1" t="str">
        <f>IF(G90=Sheet2!$B$7, "Provide Date for resit board"," ")</f>
        <v> </v>
      </c>
      <c r="R90" s="1" t="str">
        <f>IF(G90=Sheet2!$B$9,"Provide new course code"," ")</f>
        <v> </v>
      </c>
      <c r="S90" s="1" t="str">
        <f>IF(R90="Provide new course code", "Provide next route"," ")</f>
        <v> </v>
      </c>
      <c r="T90" s="1" t="str">
        <f>IF(R90="Provide new course code", "Provide next block"," ")</f>
        <v> </v>
      </c>
      <c r="U90" s="1" t="str">
        <f>IF(R90="Provide new course code", "Provide next occurrence"," ")</f>
        <v> </v>
      </c>
    </row>
    <row r="91" spans="9:21">
      <c r="I91" s="1"/>
      <c r="J91" s="5" t="str">
        <f>IF(OR(G91=Sheet2!$B$4,G91=Sheet2!$B$5,G91=Sheet2!$B$6,G91=Sheet2!$B$10), "Provide Student Load(%)"," ")</f>
        <v> </v>
      </c>
      <c r="K91" s="1" t="str">
        <f>IF(OR(G91=Sheet2!$B$4,G91=Sheet2!$B$5,G91=Sheet2!$B$6, G91=Sheet2!$B$9,G91=Sheet2!$B$10), "Provide new expected end date"," ")</f>
        <v> </v>
      </c>
      <c r="L91" s="1" t="str">
        <f>IF(F91=Sheet2!$B$8,"Provide reason for withdrawal",IF(F91=Sheet2!$B$2,"Provide 'I' = interim / 'S'=full award"," "))</f>
        <v> </v>
      </c>
      <c r="M91" s="1" t="str">
        <f>IF(OR(G91=Sheet2!$B$8,G91=Sheet2!$B$2), "Provide End date"," ")</f>
        <v> </v>
      </c>
      <c r="N91" s="1" t="str">
        <f>IF(G91=Sheet2!$B$6, "Provide start date of IOS"," ")</f>
        <v> </v>
      </c>
      <c r="O91" s="1" t="str">
        <f>IF(G91=Sheet2!$B$6, "Provide expected end date of IOS"," ")</f>
        <v> </v>
      </c>
      <c r="P91" s="1" t="str">
        <f>IF(F91=Sheet2!$B$6, "Provide reason for IOS"," ")</f>
        <v> </v>
      </c>
      <c r="Q91" s="1" t="str">
        <f>IF(G91=Sheet2!$B$7, "Provide Date for resit board"," ")</f>
        <v> </v>
      </c>
      <c r="R91" s="1" t="str">
        <f>IF(G91=Sheet2!$B$9,"Provide new course code"," ")</f>
        <v> </v>
      </c>
      <c r="S91" s="1" t="str">
        <f>IF(R91="Provide new course code", "Provide next route"," ")</f>
        <v> </v>
      </c>
      <c r="T91" s="1" t="str">
        <f>IF(R91="Provide new course code", "Provide next block"," ")</f>
        <v> </v>
      </c>
      <c r="U91" s="1" t="str">
        <f>IF(R91="Provide new course code", "Provide next occurrence"," ")</f>
        <v> </v>
      </c>
    </row>
    <row r="92" spans="9:21">
      <c r="I92" s="1"/>
      <c r="J92" s="5" t="str">
        <f>IF(OR(G92=Sheet2!$B$4,G92=Sheet2!$B$5,G92=Sheet2!$B$6,G92=Sheet2!$B$10), "Provide Student Load(%)"," ")</f>
        <v> </v>
      </c>
      <c r="K92" s="1" t="str">
        <f>IF(OR(G92=Sheet2!$B$4,G92=Sheet2!$B$5,G92=Sheet2!$B$6, G92=Sheet2!$B$9,G92=Sheet2!$B$10), "Provide new expected end date"," ")</f>
        <v> </v>
      </c>
      <c r="L92" s="1" t="str">
        <f>IF(F92=Sheet2!$B$8,"Provide reason for withdrawal",IF(F92=Sheet2!$B$2,"Provide 'I' = interim / 'S'=full award"," "))</f>
        <v> </v>
      </c>
      <c r="M92" s="1" t="str">
        <f>IF(OR(G92=Sheet2!$B$8,G92=Sheet2!$B$2), "Provide End date"," ")</f>
        <v> </v>
      </c>
      <c r="N92" s="1" t="str">
        <f>IF(G92=Sheet2!$B$6, "Provide start date of IOS"," ")</f>
        <v> </v>
      </c>
      <c r="O92" s="1" t="str">
        <f>IF(G92=Sheet2!$B$6, "Provide expected end date of IOS"," ")</f>
        <v> </v>
      </c>
      <c r="P92" s="1" t="str">
        <f>IF(F92=Sheet2!$B$6, "Provide reason for IOS"," ")</f>
        <v> </v>
      </c>
      <c r="Q92" s="1" t="str">
        <f>IF(G92=Sheet2!$B$7, "Provide Date for resit board"," ")</f>
        <v> </v>
      </c>
      <c r="R92" s="1" t="str">
        <f>IF(G92=Sheet2!$B$9,"Provide new course code"," ")</f>
        <v> </v>
      </c>
      <c r="S92" s="1" t="str">
        <f>IF(R92="Provide new course code", "Provide next route"," ")</f>
        <v> </v>
      </c>
      <c r="T92" s="1" t="str">
        <f>IF(R92="Provide new course code", "Provide next block"," ")</f>
        <v> </v>
      </c>
      <c r="U92" s="1" t="str">
        <f>IF(R92="Provide new course code", "Provide next occurrence"," ")</f>
        <v> </v>
      </c>
    </row>
    <row r="93" spans="9:21">
      <c r="I93" s="1"/>
      <c r="J93" s="5" t="str">
        <f>IF(OR(G93=Sheet2!$B$4,G93=Sheet2!$B$5,G93=Sheet2!$B$6,G93=Sheet2!$B$10), "Provide Student Load(%)"," ")</f>
        <v> </v>
      </c>
      <c r="K93" s="1" t="str">
        <f>IF(OR(G93=Sheet2!$B$4,G93=Sheet2!$B$5,G93=Sheet2!$B$6, G93=Sheet2!$B$9,G93=Sheet2!$B$10), "Provide new expected end date"," ")</f>
        <v> </v>
      </c>
      <c r="L93" s="1" t="str">
        <f>IF(F93=Sheet2!$B$8,"Provide reason for withdrawal",IF(F93=Sheet2!$B$2,"Provide 'I' = interim / 'S'=full award"," "))</f>
        <v> </v>
      </c>
      <c r="M93" s="1" t="str">
        <f>IF(OR(G93=Sheet2!$B$8,G93=Sheet2!$B$2), "Provide End date"," ")</f>
        <v> </v>
      </c>
      <c r="N93" s="1" t="str">
        <f>IF(G93=Sheet2!$B$6, "Provide start date of IOS"," ")</f>
        <v> </v>
      </c>
      <c r="O93" s="1" t="str">
        <f>IF(G93=Sheet2!$B$6, "Provide expected end date of IOS"," ")</f>
        <v> </v>
      </c>
      <c r="P93" s="1" t="str">
        <f>IF(F93=Sheet2!$B$6, "Provide reason for IOS"," ")</f>
        <v> </v>
      </c>
      <c r="Q93" s="1" t="str">
        <f>IF(G93=Sheet2!$B$7, "Provide Date for resit board"," ")</f>
        <v> </v>
      </c>
      <c r="R93" s="1" t="str">
        <f>IF(G93=Sheet2!$B$9,"Provide new course code"," ")</f>
        <v> </v>
      </c>
      <c r="S93" s="1" t="str">
        <f>IF(R93="Provide new course code", "Provide next route"," ")</f>
        <v> </v>
      </c>
      <c r="T93" s="1" t="str">
        <f>IF(R93="Provide new course code", "Provide next block"," ")</f>
        <v> </v>
      </c>
      <c r="U93" s="1" t="str">
        <f>IF(R93="Provide new course code", "Provide next occurrence"," ")</f>
        <v> </v>
      </c>
    </row>
    <row r="94" spans="9:21">
      <c r="I94" s="1"/>
      <c r="J94" s="5" t="str">
        <f>IF(OR(G94=Sheet2!$B$4,G94=Sheet2!$B$5,G94=Sheet2!$B$6,G94=Sheet2!$B$10), "Provide Student Load(%)"," ")</f>
        <v> </v>
      </c>
      <c r="K94" s="1" t="str">
        <f>IF(OR(G94=Sheet2!$B$4,G94=Sheet2!$B$5,G94=Sheet2!$B$6, G94=Sheet2!$B$9,G94=Sheet2!$B$10), "Provide new expected end date"," ")</f>
        <v> </v>
      </c>
      <c r="L94" s="1" t="str">
        <f>IF(F94=Sheet2!$B$8,"Provide reason for withdrawal",IF(F94=Sheet2!$B$2,"Provide 'I' = interim / 'S'=full award"," "))</f>
        <v> </v>
      </c>
      <c r="M94" s="1" t="str">
        <f>IF(OR(G94=Sheet2!$B$8,G94=Sheet2!$B$2), "Provide End date"," ")</f>
        <v> </v>
      </c>
      <c r="N94" s="1" t="str">
        <f>IF(G94=Sheet2!$B$6, "Provide start date of IOS"," ")</f>
        <v> </v>
      </c>
      <c r="O94" s="1" t="str">
        <f>IF(G94=Sheet2!$B$6, "Provide expected end date of IOS"," ")</f>
        <v> </v>
      </c>
      <c r="P94" s="1" t="str">
        <f>IF(F94=Sheet2!$B$6, "Provide reason for IOS"," ")</f>
        <v> </v>
      </c>
      <c r="Q94" s="1" t="str">
        <f>IF(G94=Sheet2!$B$7, "Provide Date for resit board"," ")</f>
        <v> </v>
      </c>
      <c r="R94" s="1" t="str">
        <f>IF(G94=Sheet2!$B$9,"Provide new course code"," ")</f>
        <v> </v>
      </c>
      <c r="S94" s="1" t="str">
        <f>IF(R94="Provide new course code", "Provide next route"," ")</f>
        <v> </v>
      </c>
      <c r="T94" s="1" t="str">
        <f>IF(R94="Provide new course code", "Provide next block"," ")</f>
        <v> </v>
      </c>
      <c r="U94" s="1" t="str">
        <f>IF(R94="Provide new course code", "Provide next occurrence"," ")</f>
        <v> </v>
      </c>
    </row>
    <row r="95" spans="9:21">
      <c r="I95" s="1"/>
      <c r="J95" s="5" t="str">
        <f>IF(OR(G95=Sheet2!$B$4,G95=Sheet2!$B$5,G95=Sheet2!$B$6,G95=Sheet2!$B$10), "Provide Student Load(%)"," ")</f>
        <v> </v>
      </c>
      <c r="K95" s="1" t="str">
        <f>IF(OR(G95=Sheet2!$B$4,G95=Sheet2!$B$5,G95=Sheet2!$B$6, G95=Sheet2!$B$9,G95=Sheet2!$B$10), "Provide new expected end date"," ")</f>
        <v> </v>
      </c>
      <c r="L95" s="1" t="str">
        <f>IF(F95=Sheet2!$B$8,"Provide reason for withdrawal",IF(F95=Sheet2!$B$2,"Provide 'I' = interim / 'S'=full award"," "))</f>
        <v> </v>
      </c>
      <c r="M95" s="1" t="str">
        <f>IF(OR(G95=Sheet2!$B$8,G95=Sheet2!$B$2), "Provide End date"," ")</f>
        <v> </v>
      </c>
      <c r="N95" s="1" t="str">
        <f>IF(G95=Sheet2!$B$6, "Provide start date of IOS"," ")</f>
        <v> </v>
      </c>
      <c r="O95" s="1" t="str">
        <f>IF(G95=Sheet2!$B$6, "Provide expected end date of IOS"," ")</f>
        <v> </v>
      </c>
      <c r="P95" s="1" t="str">
        <f>IF(F95=Sheet2!$B$6, "Provide reason for IOS"," ")</f>
        <v> </v>
      </c>
      <c r="Q95" s="1" t="str">
        <f>IF(G95=Sheet2!$B$7, "Provide Date for resit board"," ")</f>
        <v> </v>
      </c>
      <c r="R95" s="1" t="str">
        <f>IF(G95=Sheet2!$B$9,"Provide new course code"," ")</f>
        <v> </v>
      </c>
      <c r="S95" s="1" t="str">
        <f>IF(R95="Provide new course code", "Provide next route"," ")</f>
        <v> </v>
      </c>
      <c r="T95" s="1" t="str">
        <f>IF(R95="Provide new course code", "Provide next block"," ")</f>
        <v> </v>
      </c>
      <c r="U95" s="1" t="str">
        <f>IF(R95="Provide new course code", "Provide next occurrence"," ")</f>
        <v> </v>
      </c>
    </row>
    <row r="96" spans="9:21">
      <c r="I96" s="1"/>
      <c r="J96" s="5" t="str">
        <f>IF(OR(G96=Sheet2!$B$4,G96=Sheet2!$B$5,G96=Sheet2!$B$6,G96=Sheet2!$B$10), "Provide Student Load(%)"," ")</f>
        <v> </v>
      </c>
      <c r="K96" s="1" t="str">
        <f>IF(OR(G96=Sheet2!$B$4,G96=Sheet2!$B$5,G96=Sheet2!$B$6, G96=Sheet2!$B$9,G96=Sheet2!$B$10), "Provide new expected end date"," ")</f>
        <v> </v>
      </c>
      <c r="L96" s="1" t="str">
        <f>IF(F96=Sheet2!$B$8,"Provide reason for withdrawal",IF(F96=Sheet2!$B$2,"Provide 'I' = interim / 'S'=full award"," "))</f>
        <v> </v>
      </c>
      <c r="M96" s="1" t="str">
        <f>IF(OR(G96=Sheet2!$B$8,G96=Sheet2!$B$2), "Provide End date"," ")</f>
        <v> </v>
      </c>
      <c r="N96" s="1" t="str">
        <f>IF(G96=Sheet2!$B$6, "Provide start date of IOS"," ")</f>
        <v> </v>
      </c>
      <c r="O96" s="1" t="str">
        <f>IF(G96=Sheet2!$B$6, "Provide expected end date of IOS"," ")</f>
        <v> </v>
      </c>
      <c r="P96" s="1" t="str">
        <f>IF(F96=Sheet2!$B$6, "Provide reason for IOS"," ")</f>
        <v> </v>
      </c>
      <c r="Q96" s="1" t="str">
        <f>IF(G96=Sheet2!$B$7, "Provide Date for resit board"," ")</f>
        <v> </v>
      </c>
      <c r="R96" s="1" t="str">
        <f>IF(G96=Sheet2!$B$9,"Provide new course code"," ")</f>
        <v> </v>
      </c>
      <c r="S96" s="1" t="str">
        <f>IF(R96="Provide new course code", "Provide next route"," ")</f>
        <v> </v>
      </c>
      <c r="T96" s="1" t="str">
        <f>IF(R96="Provide new course code", "Provide next block"," ")</f>
        <v> </v>
      </c>
      <c r="U96" s="1" t="str">
        <f>IF(R96="Provide new course code", "Provide next occurrence"," ")</f>
        <v> </v>
      </c>
    </row>
    <row r="97" spans="9:21">
      <c r="I97" s="1"/>
      <c r="J97" s="5" t="str">
        <f>IF(OR(G97=Sheet2!$B$4,G97=Sheet2!$B$5,G97=Sheet2!$B$6,G97=Sheet2!$B$10), "Provide Student Load(%)"," ")</f>
        <v> </v>
      </c>
      <c r="K97" s="1" t="str">
        <f>IF(OR(G97=Sheet2!$B$4,G97=Sheet2!$B$5,G97=Sheet2!$B$6, G97=Sheet2!$B$9,G97=Sheet2!$B$10), "Provide new expected end date"," ")</f>
        <v> </v>
      </c>
      <c r="L97" s="1" t="str">
        <f>IF(F97=Sheet2!$B$8,"Provide reason for withdrawal",IF(F97=Sheet2!$B$2,"Provide 'I' = interim / 'S'=full award"," "))</f>
        <v> </v>
      </c>
      <c r="M97" s="1" t="str">
        <f>IF(OR(G97=Sheet2!$B$8,G97=Sheet2!$B$2), "Provide End date"," ")</f>
        <v> </v>
      </c>
      <c r="N97" s="1" t="str">
        <f>IF(G97=Sheet2!$B$6, "Provide start date of IOS"," ")</f>
        <v> </v>
      </c>
      <c r="O97" s="1" t="str">
        <f>IF(G97=Sheet2!$B$6, "Provide expected end date of IOS"," ")</f>
        <v> </v>
      </c>
      <c r="P97" s="1" t="str">
        <f>IF(F97=Sheet2!$B$6, "Provide reason for IOS"," ")</f>
        <v> </v>
      </c>
      <c r="Q97" s="1" t="str">
        <f>IF(G97=Sheet2!$B$7, "Provide Date for resit board"," ")</f>
        <v> </v>
      </c>
      <c r="R97" s="1" t="str">
        <f>IF(G97=Sheet2!$B$9,"Provide new course code"," ")</f>
        <v> </v>
      </c>
      <c r="S97" s="1" t="str">
        <f>IF(R97="Provide new course code", "Provide next route"," ")</f>
        <v> </v>
      </c>
      <c r="T97" s="1" t="str">
        <f>IF(R97="Provide new course code", "Provide next block"," ")</f>
        <v> </v>
      </c>
      <c r="U97" s="1" t="str">
        <f>IF(R97="Provide new course code", "Provide next occurrence"," ")</f>
        <v> </v>
      </c>
    </row>
    <row r="98" spans="9:21">
      <c r="I98" s="1"/>
      <c r="J98" s="5" t="str">
        <f>IF(OR(G98=Sheet2!$B$4,G98=Sheet2!$B$5,G98=Sheet2!$B$6,G98=Sheet2!$B$10), "Provide Student Load(%)"," ")</f>
        <v> </v>
      </c>
      <c r="K98" s="1" t="str">
        <f>IF(OR(G98=Sheet2!$B$4,G98=Sheet2!$B$5,G98=Sheet2!$B$6, G98=Sheet2!$B$9,G98=Sheet2!$B$10), "Provide new expected end date"," ")</f>
        <v> </v>
      </c>
      <c r="L98" s="1" t="str">
        <f>IF(F98=Sheet2!$B$8,"Provide reason for withdrawal",IF(F98=Sheet2!$B$2,"Provide 'I' = interim / 'S'=full award"," "))</f>
        <v> </v>
      </c>
      <c r="M98" s="1" t="str">
        <f>IF(OR(G98=Sheet2!$B$8,G98=Sheet2!$B$2), "Provide End date"," ")</f>
        <v> </v>
      </c>
      <c r="N98" s="1" t="str">
        <f>IF(G98=Sheet2!$B$6, "Provide start date of IOS"," ")</f>
        <v> </v>
      </c>
      <c r="O98" s="1" t="str">
        <f>IF(G98=Sheet2!$B$6, "Provide expected end date of IOS"," ")</f>
        <v> </v>
      </c>
      <c r="P98" s="1" t="str">
        <f>IF(F98=Sheet2!$B$6, "Provide reason for IOS"," ")</f>
        <v> </v>
      </c>
      <c r="Q98" s="1" t="str">
        <f>IF(G98=Sheet2!$B$7, "Provide Date for resit board"," ")</f>
        <v> </v>
      </c>
      <c r="R98" s="1" t="str">
        <f>IF(G98=Sheet2!$B$9,"Provide new course code"," ")</f>
        <v> </v>
      </c>
      <c r="S98" s="1" t="str">
        <f>IF(R98="Provide new course code", "Provide next route"," ")</f>
        <v> </v>
      </c>
      <c r="T98" s="1" t="str">
        <f>IF(R98="Provide new course code", "Provide next block"," ")</f>
        <v> </v>
      </c>
      <c r="U98" s="1" t="str">
        <f>IF(R98="Provide new course code", "Provide next occurrence"," ")</f>
        <v> </v>
      </c>
    </row>
    <row r="99" spans="9:21">
      <c r="I99" s="1"/>
      <c r="J99" s="5" t="str">
        <f>IF(OR(G99=Sheet2!$B$4,G99=Sheet2!$B$5,G99=Sheet2!$B$6,G99=Sheet2!$B$10), "Provide Student Load(%)"," ")</f>
        <v> </v>
      </c>
      <c r="K99" s="1" t="str">
        <f>IF(OR(G99=Sheet2!$B$4,G99=Sheet2!$B$5,G99=Sheet2!$B$6, G99=Sheet2!$B$9,G99=Sheet2!$B$10), "Provide new expected end date"," ")</f>
        <v> </v>
      </c>
      <c r="L99" s="1" t="str">
        <f>IF(F99=Sheet2!$B$8,"Provide reason for withdrawal",IF(F99=Sheet2!$B$2,"Provide 'I' = interim / 'S'=full award"," "))</f>
        <v> </v>
      </c>
      <c r="M99" s="1" t="str">
        <f>IF(OR(G99=Sheet2!$B$8,G99=Sheet2!$B$2), "Provide End date"," ")</f>
        <v> </v>
      </c>
      <c r="N99" s="1" t="str">
        <f>IF(G99=Sheet2!$B$6, "Provide start date of IOS"," ")</f>
        <v> </v>
      </c>
      <c r="O99" s="1" t="str">
        <f>IF(G99=Sheet2!$B$6, "Provide expected end date of IOS"," ")</f>
        <v> </v>
      </c>
      <c r="P99" s="1" t="str">
        <f>IF(F99=Sheet2!$B$6, "Provide reason for IOS"," ")</f>
        <v> </v>
      </c>
      <c r="Q99" s="1" t="str">
        <f>IF(G99=Sheet2!$B$7, "Provide Date for resit board"," ")</f>
        <v> </v>
      </c>
      <c r="R99" s="1" t="str">
        <f>IF(G99=Sheet2!$B$9,"Provide new course code"," ")</f>
        <v> </v>
      </c>
      <c r="S99" s="1" t="str">
        <f>IF(R99="Provide new course code", "Provide next route"," ")</f>
        <v> </v>
      </c>
      <c r="T99" s="1" t="str">
        <f>IF(R99="Provide new course code", "Provide next block"," ")</f>
        <v> </v>
      </c>
      <c r="U99" s="1" t="str">
        <f>IF(R99="Provide new course code", "Provide next occurrence"," ")</f>
        <v> </v>
      </c>
    </row>
    <row r="100" spans="9:21">
      <c r="I100" s="1"/>
      <c r="J100" s="5" t="str">
        <f>IF(OR(G100=Sheet2!$B$4,G100=Sheet2!$B$5,G100=Sheet2!$B$6,G100=Sheet2!$B$10), "Provide Student Load(%)"," ")</f>
        <v> </v>
      </c>
      <c r="K100" s="1" t="str">
        <f>IF(OR(G100=Sheet2!$B$4,G100=Sheet2!$B$5,G100=Sheet2!$B$6, G100=Sheet2!$B$9,G100=Sheet2!$B$10), "Provide new expected end date"," ")</f>
        <v> </v>
      </c>
      <c r="L100" s="1" t="str">
        <f>IF(F100=Sheet2!$B$8,"Provide reason for withdrawal",IF(F100=Sheet2!$B$2,"Provide 'I' = interim / 'S'=full award"," "))</f>
        <v> </v>
      </c>
      <c r="M100" s="1" t="str">
        <f>IF(OR(G100=Sheet2!$B$8,G100=Sheet2!$B$2), "Provide End date"," ")</f>
        <v> </v>
      </c>
      <c r="N100" s="1" t="str">
        <f>IF(G100=Sheet2!$B$6, "Provide start date of IOS"," ")</f>
        <v> </v>
      </c>
      <c r="O100" s="1" t="str">
        <f>IF(G100=Sheet2!$B$6, "Provide expected end date of IOS"," ")</f>
        <v> </v>
      </c>
      <c r="P100" s="1" t="str">
        <f>IF(F100=Sheet2!$B$6, "Provide reason for IOS"," ")</f>
        <v> </v>
      </c>
      <c r="Q100" s="1" t="str">
        <f>IF(G100=Sheet2!$B$7, "Provide Date for resit board"," ")</f>
        <v> </v>
      </c>
      <c r="R100" s="1" t="str">
        <f>IF(G100=Sheet2!$B$9,"Provide new course code"," ")</f>
        <v> </v>
      </c>
      <c r="S100" s="1" t="str">
        <f>IF(R100="Provide new course code", "Provide next route"," ")</f>
        <v> </v>
      </c>
      <c r="T100" s="1" t="str">
        <f>IF(R100="Provide new course code", "Provide next block"," ")</f>
        <v> </v>
      </c>
      <c r="U100" s="1" t="str">
        <f>IF(R100="Provide new course code", "Provide next occurrence"," ")</f>
        <v> </v>
      </c>
    </row>
    <row r="101" spans="9:21">
      <c r="I101" s="1"/>
      <c r="J101" s="5" t="str">
        <f>IF(OR(G101=Sheet2!$B$4,G101=Sheet2!$B$5,G101=Sheet2!$B$6,G101=Sheet2!$B$10), "Provide Student Load(%)"," ")</f>
        <v> </v>
      </c>
      <c r="K101" s="1" t="str">
        <f>IF(OR(G101=Sheet2!$B$4,G101=Sheet2!$B$5,G101=Sheet2!$B$6, G101=Sheet2!$B$9,G101=Sheet2!$B$10), "Provide new expected end date"," ")</f>
        <v> </v>
      </c>
      <c r="L101" s="1" t="str">
        <f>IF(F101=Sheet2!$B$8,"Provide reason for withdrawal",IF(F101=Sheet2!$B$2,"Provide 'I' = interim / 'S'=full award"," "))</f>
        <v> </v>
      </c>
      <c r="M101" s="1" t="str">
        <f>IF(OR(G101=Sheet2!$B$8,G101=Sheet2!$B$2), "Provide End date"," ")</f>
        <v> </v>
      </c>
      <c r="N101" s="1" t="str">
        <f>IF(G101=Sheet2!$B$6, "Provide start date of IOS"," ")</f>
        <v> </v>
      </c>
      <c r="O101" s="1" t="str">
        <f>IF(G101=Sheet2!$B$6, "Provide expected end date of IOS"," ")</f>
        <v> </v>
      </c>
      <c r="P101" s="1" t="str">
        <f>IF(F101=Sheet2!$B$6, "Provide reason for IOS"," ")</f>
        <v> </v>
      </c>
      <c r="Q101" s="1" t="str">
        <f>IF(G101=Sheet2!$B$7, "Provide Date for resit board"," ")</f>
        <v> </v>
      </c>
      <c r="R101" s="1" t="str">
        <f>IF(G101=Sheet2!$B$9,"Provide new course code"," ")</f>
        <v> </v>
      </c>
      <c r="S101" s="1" t="str">
        <f>IF(R101="Provide new course code", "Provide next route"," ")</f>
        <v> </v>
      </c>
      <c r="T101" s="1" t="str">
        <f>IF(R101="Provide new course code", "Provide next block"," ")</f>
        <v> </v>
      </c>
      <c r="U101" s="1" t="str">
        <f>IF(R101="Provide new course code", "Provide next occurrence"," ")</f>
        <v> </v>
      </c>
    </row>
    <row r="102" spans="9:21">
      <c r="I102" s="1"/>
      <c r="J102" s="5" t="str">
        <f>IF(OR(G102=Sheet2!$B$4,G102=Sheet2!$B$5,G102=Sheet2!$B$6,G102=Sheet2!$B$10), "Provide Student Load(%)"," ")</f>
        <v> </v>
      </c>
      <c r="K102" s="1" t="str">
        <f>IF(OR(G102=Sheet2!$B$4,G102=Sheet2!$B$5,G102=Sheet2!$B$6, G102=Sheet2!$B$9,G102=Sheet2!$B$10), "Provide new expected end date"," ")</f>
        <v> </v>
      </c>
      <c r="L102" s="1" t="str">
        <f>IF(F102=Sheet2!$B$8,"Provide reason for withdrawal",IF(F102=Sheet2!$B$2,"Provide 'I' = interim / 'S'=full award"," "))</f>
        <v> </v>
      </c>
      <c r="M102" s="1" t="str">
        <f>IF(OR(G102=Sheet2!$B$8,G102=Sheet2!$B$2), "Provide End date"," ")</f>
        <v> </v>
      </c>
      <c r="N102" s="1" t="str">
        <f>IF(G102=Sheet2!$B$6, "Provide start date of IOS"," ")</f>
        <v> </v>
      </c>
      <c r="O102" s="1" t="str">
        <f>IF(G102=Sheet2!$B$6, "Provide expected end date of IOS"," ")</f>
        <v> </v>
      </c>
      <c r="P102" s="1" t="str">
        <f>IF(F102=Sheet2!$B$6, "Provide reason for IOS"," ")</f>
        <v> </v>
      </c>
      <c r="Q102" s="1" t="str">
        <f>IF(G102=Sheet2!$B$7, "Provide Date for resit board"," ")</f>
        <v> </v>
      </c>
      <c r="R102" s="1" t="str">
        <f>IF(G102=Sheet2!$B$9,"Provide new course code"," ")</f>
        <v> </v>
      </c>
      <c r="S102" s="1" t="str">
        <f>IF(R102="Provide new course code", "Provide next route"," ")</f>
        <v> </v>
      </c>
      <c r="T102" s="1" t="str">
        <f>IF(R102="Provide new course code", "Provide next block"," ")</f>
        <v> </v>
      </c>
      <c r="U102" s="1" t="str">
        <f>IF(R102="Provide new course code", "Provide next occurrence"," ")</f>
        <v> </v>
      </c>
    </row>
    <row r="103" spans="9:21">
      <c r="I103" s="1"/>
      <c r="J103" s="5" t="str">
        <f>IF(OR(G103=Sheet2!$B$4,G103=Sheet2!$B$5,G103=Sheet2!$B$6,G103=Sheet2!$B$10), "Provide Student Load(%)"," ")</f>
        <v> </v>
      </c>
      <c r="K103" s="1" t="str">
        <f>IF(OR(G103=Sheet2!$B$4,G103=Sheet2!$B$5,G103=Sheet2!$B$6, G103=Sheet2!$B$9,G103=Sheet2!$B$10), "Provide new expected end date"," ")</f>
        <v> </v>
      </c>
      <c r="L103" s="1" t="str">
        <f>IF(F103=Sheet2!$B$8,"Provide reason for withdrawal",IF(F103=Sheet2!$B$2,"Provide 'I' = interim / 'S'=full award"," "))</f>
        <v> </v>
      </c>
      <c r="M103" s="1" t="str">
        <f>IF(OR(G103=Sheet2!$B$8,G103=Sheet2!$B$2), "Provide End date"," ")</f>
        <v> </v>
      </c>
      <c r="N103" s="1" t="str">
        <f>IF(G103=Sheet2!$B$6, "Provide start date of IOS"," ")</f>
        <v> </v>
      </c>
      <c r="O103" s="1" t="str">
        <f>IF(G103=Sheet2!$B$6, "Provide expected end date of IOS"," ")</f>
        <v> </v>
      </c>
      <c r="P103" s="1" t="str">
        <f>IF(F103=Sheet2!$B$6, "Provide reason for IOS"," ")</f>
        <v> </v>
      </c>
      <c r="Q103" s="1" t="str">
        <f>IF(G103=Sheet2!$B$7, "Provide Date for resit board"," ")</f>
        <v> </v>
      </c>
      <c r="R103" s="1" t="str">
        <f>IF(G103=Sheet2!$B$9,"Provide new course code"," ")</f>
        <v> </v>
      </c>
      <c r="S103" s="1" t="str">
        <f>IF(R103="Provide new course code", "Provide next route"," ")</f>
        <v> </v>
      </c>
      <c r="T103" s="1" t="str">
        <f>IF(R103="Provide new course code", "Provide next block"," ")</f>
        <v> </v>
      </c>
      <c r="U103" s="1" t="str">
        <f>IF(R103="Provide new course code", "Provide next occurrence"," ")</f>
        <v> </v>
      </c>
    </row>
    <row r="104" spans="9:21">
      <c r="I104" s="1"/>
      <c r="J104" s="5" t="str">
        <f>IF(OR(G104=Sheet2!$B$4,G104=Sheet2!$B$5,G104=Sheet2!$B$6,G104=Sheet2!$B$10), "Provide Student Load(%)"," ")</f>
        <v> </v>
      </c>
      <c r="K104" s="1" t="str">
        <f>IF(OR(G104=Sheet2!$B$4,G104=Sheet2!$B$5,G104=Sheet2!$B$6, G104=Sheet2!$B$9,G104=Sheet2!$B$10), "Provide new expected end date"," ")</f>
        <v> </v>
      </c>
      <c r="L104" s="1" t="str">
        <f>IF(F104=Sheet2!$B$8,"Provide reason for withdrawal",IF(F104=Sheet2!$B$2,"Provide 'I' = interim / 'S'=full award"," "))</f>
        <v> </v>
      </c>
      <c r="M104" s="1" t="str">
        <f>IF(OR(G104=Sheet2!$B$8,G104=Sheet2!$B$2), "Provide End date"," ")</f>
        <v> </v>
      </c>
      <c r="N104" s="1" t="str">
        <f>IF(G104=Sheet2!$B$6, "Provide start date of IOS"," ")</f>
        <v> </v>
      </c>
      <c r="O104" s="1" t="str">
        <f>IF(G104=Sheet2!$B$6, "Provide expected end date of IOS"," ")</f>
        <v> </v>
      </c>
      <c r="P104" s="1" t="str">
        <f>IF(F104=Sheet2!$B$6, "Provide reason for IOS"," ")</f>
        <v> </v>
      </c>
      <c r="Q104" s="1" t="str">
        <f>IF(G104=Sheet2!$B$7, "Provide Date for resit board"," ")</f>
        <v> </v>
      </c>
      <c r="R104" s="1" t="str">
        <f>IF(G104=Sheet2!$B$9,"Provide new course code"," ")</f>
        <v> </v>
      </c>
      <c r="S104" s="1" t="str">
        <f>IF(R104="Provide new course code", "Provide next route"," ")</f>
        <v> </v>
      </c>
      <c r="T104" s="1" t="str">
        <f>IF(R104="Provide new course code", "Provide next block"," ")</f>
        <v> </v>
      </c>
      <c r="U104" s="1" t="str">
        <f>IF(R104="Provide new course code", "Provide next occurrence"," ")</f>
        <v> </v>
      </c>
    </row>
    <row r="105" spans="9:21">
      <c r="I105" s="1"/>
      <c r="J105" s="5" t="str">
        <f>IF(OR(G105=Sheet2!$B$4,G105=Sheet2!$B$5,G105=Sheet2!$B$6,G105=Sheet2!$B$10), "Provide Student Load(%)"," ")</f>
        <v> </v>
      </c>
      <c r="K105" s="1" t="str">
        <f>IF(OR(G105=Sheet2!$B$4,G105=Sheet2!$B$5,G105=Sheet2!$B$6, G105=Sheet2!$B$9,G105=Sheet2!$B$10), "Provide new expected end date"," ")</f>
        <v> </v>
      </c>
      <c r="L105" s="1" t="str">
        <f>IF(F105=Sheet2!$B$8,"Provide reason for withdrawal",IF(F105=Sheet2!$B$2,"Provide 'I' = interim / 'S'=full award"," "))</f>
        <v> </v>
      </c>
      <c r="M105" s="1" t="str">
        <f>IF(OR(G105=Sheet2!$B$8,G105=Sheet2!$B$2), "Provide End date"," ")</f>
        <v> </v>
      </c>
      <c r="N105" s="1" t="str">
        <f>IF(G105=Sheet2!$B$6, "Provide start date of IOS"," ")</f>
        <v> </v>
      </c>
      <c r="O105" s="1" t="str">
        <f>IF(G105=Sheet2!$B$6, "Provide expected end date of IOS"," ")</f>
        <v> </v>
      </c>
      <c r="P105" s="1" t="str">
        <f>IF(F105=Sheet2!$B$6, "Provide reason for IOS"," ")</f>
        <v> </v>
      </c>
      <c r="Q105" s="1" t="str">
        <f>IF(G105=Sheet2!$B$7, "Provide Date for resit board"," ")</f>
        <v> </v>
      </c>
      <c r="R105" s="1" t="str">
        <f>IF(G105=Sheet2!$B$9,"Provide new course code"," ")</f>
        <v> </v>
      </c>
      <c r="S105" s="1" t="str">
        <f>IF(R105="Provide new course code", "Provide next route"," ")</f>
        <v> </v>
      </c>
      <c r="T105" s="1" t="str">
        <f>IF(R105="Provide new course code", "Provide next block"," ")</f>
        <v> </v>
      </c>
      <c r="U105" s="1" t="str">
        <f>IF(R105="Provide new course code", "Provide next occurrence"," ")</f>
        <v> </v>
      </c>
    </row>
    <row r="106" spans="9:21">
      <c r="I106" s="1"/>
      <c r="J106" s="5" t="str">
        <f>IF(OR(G106=Sheet2!$B$4,G106=Sheet2!$B$5,G106=Sheet2!$B$6,G106=Sheet2!$B$10), "Provide Student Load(%)"," ")</f>
        <v> </v>
      </c>
      <c r="K106" s="1" t="str">
        <f>IF(OR(G106=Sheet2!$B$4,G106=Sheet2!$B$5,G106=Sheet2!$B$6, G106=Sheet2!$B$9,G106=Sheet2!$B$10), "Provide new expected end date"," ")</f>
        <v> </v>
      </c>
      <c r="L106" s="1" t="str">
        <f>IF(F106=Sheet2!$B$8,"Provide reason for withdrawal",IF(F106=Sheet2!$B$2,"Provide 'I' = interim / 'S'=full award"," "))</f>
        <v> </v>
      </c>
      <c r="M106" s="1" t="str">
        <f>IF(OR(G106=Sheet2!$B$8,G106=Sheet2!$B$2), "Provide End date"," ")</f>
        <v> </v>
      </c>
      <c r="N106" s="1" t="str">
        <f>IF(G106=Sheet2!$B$6, "Provide start date of IOS"," ")</f>
        <v> </v>
      </c>
      <c r="O106" s="1" t="str">
        <f>IF(G106=Sheet2!$B$6, "Provide expected end date of IOS"," ")</f>
        <v> </v>
      </c>
      <c r="P106" s="1" t="str">
        <f>IF(F106=Sheet2!$B$6, "Provide reason for IOS"," ")</f>
        <v> </v>
      </c>
      <c r="Q106" s="1" t="str">
        <f>IF(G106=Sheet2!$B$7, "Provide Date for resit board"," ")</f>
        <v> </v>
      </c>
      <c r="R106" s="1" t="str">
        <f>IF(G106=Sheet2!$B$9,"Provide new course code"," ")</f>
        <v> </v>
      </c>
      <c r="S106" s="1" t="str">
        <f>IF(R106="Provide new course code", "Provide next route"," ")</f>
        <v> </v>
      </c>
      <c r="T106" s="1" t="str">
        <f>IF(R106="Provide new course code", "Provide next block"," ")</f>
        <v> </v>
      </c>
      <c r="U106" s="1" t="str">
        <f>IF(R106="Provide new course code", "Provide next occurrence"," ")</f>
        <v> </v>
      </c>
    </row>
    <row r="107" spans="9:21">
      <c r="I107" s="1"/>
      <c r="J107" s="5" t="str">
        <f>IF(OR(G107=Sheet2!$B$4,G107=Sheet2!$B$5,G107=Sheet2!$B$6,G107=Sheet2!$B$10), "Provide Student Load(%)"," ")</f>
        <v> </v>
      </c>
      <c r="K107" s="1" t="str">
        <f>IF(OR(G107=Sheet2!$B$4,G107=Sheet2!$B$5,G107=Sheet2!$B$6, G107=Sheet2!$B$9,G107=Sheet2!$B$10), "Provide new expected end date"," ")</f>
        <v> </v>
      </c>
      <c r="L107" s="1" t="str">
        <f>IF(F107=Sheet2!$B$8,"Provide reason for withdrawal",IF(F107=Sheet2!$B$2,"Provide 'I' = interim / 'S'=full award"," "))</f>
        <v> </v>
      </c>
      <c r="M107" s="1" t="str">
        <f>IF(OR(G107=Sheet2!$B$8,G107=Sheet2!$B$2), "Provide End date"," ")</f>
        <v> </v>
      </c>
      <c r="N107" s="1" t="str">
        <f>IF(G107=Sheet2!$B$6, "Provide start date of IOS"," ")</f>
        <v> </v>
      </c>
      <c r="O107" s="1" t="str">
        <f>IF(G107=Sheet2!$B$6, "Provide expected end date of IOS"," ")</f>
        <v> </v>
      </c>
      <c r="P107" s="1" t="str">
        <f>IF(F107=Sheet2!$B$6, "Provide reason for IOS"," ")</f>
        <v> </v>
      </c>
      <c r="Q107" s="1" t="str">
        <f>IF(G107=Sheet2!$B$7, "Provide Date for resit board"," ")</f>
        <v> </v>
      </c>
      <c r="R107" s="1" t="str">
        <f>IF(G107=Sheet2!$B$9,"Provide new course code"," ")</f>
        <v> </v>
      </c>
      <c r="S107" s="1" t="str">
        <f>IF(R107="Provide new course code", "Provide next route"," ")</f>
        <v> </v>
      </c>
      <c r="T107" s="1" t="str">
        <f>IF(R107="Provide new course code", "Provide next block"," ")</f>
        <v> </v>
      </c>
      <c r="U107" s="1" t="str">
        <f>IF(R107="Provide new course code", "Provide next occurrence"," ")</f>
        <v> </v>
      </c>
    </row>
    <row r="108" spans="9:21">
      <c r="I108" s="1"/>
      <c r="J108" s="5" t="str">
        <f>IF(OR(G108=Sheet2!$B$4,G108=Sheet2!$B$5,G108=Sheet2!$B$6,G108=Sheet2!$B$10), "Provide Student Load(%)"," ")</f>
        <v> </v>
      </c>
      <c r="K108" s="1" t="str">
        <f>IF(OR(G108=Sheet2!$B$4,G108=Sheet2!$B$5,G108=Sheet2!$B$6, G108=Sheet2!$B$9,G108=Sheet2!$B$10), "Provide new expected end date"," ")</f>
        <v> </v>
      </c>
      <c r="L108" s="1" t="str">
        <f>IF(F108=Sheet2!$B$8,"Provide reason for withdrawal",IF(F108=Sheet2!$B$2,"Provide 'I' = interim / 'S'=full award"," "))</f>
        <v> </v>
      </c>
      <c r="M108" s="1" t="str">
        <f>IF(OR(G108=Sheet2!$B$8,G108=Sheet2!$B$2), "Provide End date"," ")</f>
        <v> </v>
      </c>
      <c r="N108" s="1" t="str">
        <f>IF(G108=Sheet2!$B$6, "Provide start date of IOS"," ")</f>
        <v> </v>
      </c>
      <c r="O108" s="1" t="str">
        <f>IF(G108=Sheet2!$B$6, "Provide expected end date of IOS"," ")</f>
        <v> </v>
      </c>
      <c r="P108" s="1" t="str">
        <f>IF(F108=Sheet2!$B$6, "Provide reason for IOS"," ")</f>
        <v> </v>
      </c>
      <c r="Q108" s="1" t="str">
        <f>IF(G108=Sheet2!$B$7, "Provide Date for resit board"," ")</f>
        <v> </v>
      </c>
      <c r="R108" s="1" t="str">
        <f>IF(G108=Sheet2!$B$9,"Provide new course code"," ")</f>
        <v> </v>
      </c>
      <c r="S108" s="1" t="str">
        <f>IF(R108="Provide new course code", "Provide next route"," ")</f>
        <v> </v>
      </c>
      <c r="T108" s="1" t="str">
        <f>IF(R108="Provide new course code", "Provide next block"," ")</f>
        <v> </v>
      </c>
      <c r="U108" s="1" t="str">
        <f>IF(R108="Provide new course code", "Provide next occurrence"," ")</f>
        <v> </v>
      </c>
    </row>
    <row r="109" spans="9:21">
      <c r="I109" s="1"/>
      <c r="J109" s="5" t="str">
        <f>IF(OR(G109=Sheet2!$B$4,G109=Sheet2!$B$5,G109=Sheet2!$B$6,G109=Sheet2!$B$10), "Provide Student Load(%)"," ")</f>
        <v> </v>
      </c>
      <c r="K109" s="1" t="str">
        <f>IF(OR(G109=Sheet2!$B$4,G109=Sheet2!$B$5,G109=Sheet2!$B$6, G109=Sheet2!$B$9,G109=Sheet2!$B$10), "Provide new expected end date"," ")</f>
        <v> </v>
      </c>
      <c r="L109" s="1" t="str">
        <f>IF(F109=Sheet2!$B$8,"Provide reason for withdrawal",IF(F109=Sheet2!$B$2,"Provide 'I' = interim / 'S'=full award"," "))</f>
        <v> </v>
      </c>
      <c r="M109" s="1" t="str">
        <f>IF(OR(G109=Sheet2!$B$8,G109=Sheet2!$B$2), "Provide End date"," ")</f>
        <v> </v>
      </c>
      <c r="N109" s="1" t="str">
        <f>IF(G109=Sheet2!$B$6, "Provide start date of IOS"," ")</f>
        <v> </v>
      </c>
      <c r="O109" s="1" t="str">
        <f>IF(G109=Sheet2!$B$6, "Provide expected end date of IOS"," ")</f>
        <v> </v>
      </c>
      <c r="P109" s="1" t="str">
        <f>IF(F109=Sheet2!$B$6, "Provide reason for IOS"," ")</f>
        <v> </v>
      </c>
      <c r="Q109" s="1" t="str">
        <f>IF(G109=Sheet2!$B$7, "Provide Date for resit board"," ")</f>
        <v> </v>
      </c>
      <c r="R109" s="1" t="str">
        <f>IF(G109=Sheet2!$B$9,"Provide new course code"," ")</f>
        <v> </v>
      </c>
      <c r="S109" s="1" t="str">
        <f>IF(R109="Provide new course code", "Provide next route"," ")</f>
        <v> </v>
      </c>
      <c r="T109" s="1" t="str">
        <f>IF(R109="Provide new course code", "Provide next block"," ")</f>
        <v> </v>
      </c>
      <c r="U109" s="1" t="str">
        <f>IF(R109="Provide new course code", "Provide next occurrence"," ")</f>
        <v> </v>
      </c>
    </row>
    <row r="110" spans="9:21">
      <c r="I110" s="1"/>
      <c r="J110" s="5" t="str">
        <f>IF(OR(G110=Sheet2!$B$4,G110=Sheet2!$B$5,G110=Sheet2!$B$6,G110=Sheet2!$B$10), "Provide Student Load(%)"," ")</f>
        <v> </v>
      </c>
      <c r="K110" s="1" t="str">
        <f>IF(OR(G110=Sheet2!$B$4,G110=Sheet2!$B$5,G110=Sheet2!$B$6, G110=Sheet2!$B$9,G110=Sheet2!$B$10), "Provide new expected end date"," ")</f>
        <v> </v>
      </c>
      <c r="L110" s="1" t="str">
        <f>IF(F110=Sheet2!$B$8,"Provide reason for withdrawal",IF(F110=Sheet2!$B$2,"Provide 'I' = interim / 'S'=full award"," "))</f>
        <v> </v>
      </c>
      <c r="M110" s="1" t="str">
        <f>IF(OR(G110=Sheet2!$B$8,G110=Sheet2!$B$2), "Provide End date"," ")</f>
        <v> </v>
      </c>
      <c r="N110" s="1" t="str">
        <f>IF(G110=Sheet2!$B$6, "Provide start date of IOS"," ")</f>
        <v> </v>
      </c>
      <c r="O110" s="1" t="str">
        <f>IF(G110=Sheet2!$B$6, "Provide expected end date of IOS"," ")</f>
        <v> </v>
      </c>
      <c r="P110" s="1" t="str">
        <f>IF(F110=Sheet2!$B$6, "Provide reason for IOS"," ")</f>
        <v> </v>
      </c>
      <c r="Q110" s="1" t="str">
        <f>IF(G110=Sheet2!$B$7, "Provide Date for resit board"," ")</f>
        <v> </v>
      </c>
      <c r="R110" s="1" t="str">
        <f>IF(G110=Sheet2!$B$9,"Provide new course code"," ")</f>
        <v> </v>
      </c>
      <c r="S110" s="1" t="str">
        <f>IF(R110="Provide new course code", "Provide next route"," ")</f>
        <v> </v>
      </c>
      <c r="T110" s="1" t="str">
        <f>IF(R110="Provide new course code", "Provide next block"," ")</f>
        <v> </v>
      </c>
      <c r="U110" s="1" t="str">
        <f>IF(R110="Provide new course code", "Provide next occurrence"," ")</f>
        <v> </v>
      </c>
    </row>
    <row r="111" spans="9:21">
      <c r="I111" s="1"/>
      <c r="J111" s="5" t="str">
        <f>IF(OR(G111=Sheet2!$B$4,G111=Sheet2!$B$5,G111=Sheet2!$B$6,G111=Sheet2!$B$10), "Provide Student Load(%)"," ")</f>
        <v> </v>
      </c>
      <c r="K111" s="1" t="str">
        <f>IF(OR(G111=Sheet2!$B$4,G111=Sheet2!$B$5,G111=Sheet2!$B$6, G111=Sheet2!$B$9,G111=Sheet2!$B$10), "Provide new expected end date"," ")</f>
        <v> </v>
      </c>
      <c r="L111" s="1" t="str">
        <f>IF(F111=Sheet2!$B$8,"Provide reason for withdrawal",IF(F111=Sheet2!$B$2,"Provide 'I' = interim / 'S'=full award"," "))</f>
        <v> </v>
      </c>
      <c r="M111" s="1" t="str">
        <f>IF(OR(G111=Sheet2!$B$8,G111=Sheet2!$B$2), "Provide End date"," ")</f>
        <v> </v>
      </c>
      <c r="N111" s="1" t="str">
        <f>IF(G111=Sheet2!$B$6, "Provide start date of IOS"," ")</f>
        <v> </v>
      </c>
      <c r="O111" s="1" t="str">
        <f>IF(G111=Sheet2!$B$6, "Provide expected end date of IOS"," ")</f>
        <v> </v>
      </c>
      <c r="P111" s="1" t="str">
        <f>IF(F111=Sheet2!$B$6, "Provide reason for IOS"," ")</f>
        <v> </v>
      </c>
      <c r="Q111" s="1" t="str">
        <f>IF(G111=Sheet2!$B$7, "Provide Date for resit board"," ")</f>
        <v> </v>
      </c>
      <c r="R111" s="1" t="str">
        <f>IF(G111=Sheet2!$B$9,"Provide new course code"," ")</f>
        <v> </v>
      </c>
      <c r="S111" s="1" t="str">
        <f>IF(R111="Provide new course code", "Provide next route"," ")</f>
        <v> </v>
      </c>
      <c r="T111" s="1" t="str">
        <f>IF(R111="Provide new course code", "Provide next block"," ")</f>
        <v> </v>
      </c>
      <c r="U111" s="1" t="str">
        <f>IF(R111="Provide new course code", "Provide next occurrence"," ")</f>
        <v> </v>
      </c>
    </row>
    <row r="112" spans="9:21">
      <c r="I112" s="1"/>
      <c r="J112" s="5" t="str">
        <f>IF(OR(G112=Sheet2!$B$4,G112=Sheet2!$B$5,G112=Sheet2!$B$6,G112=Sheet2!$B$10), "Provide Student Load(%)"," ")</f>
        <v> </v>
      </c>
      <c r="K112" s="1" t="str">
        <f>IF(OR(G112=Sheet2!$B$4,G112=Sheet2!$B$5,G112=Sheet2!$B$6, G112=Sheet2!$B$9,G112=Sheet2!$B$10), "Provide new expected end date"," ")</f>
        <v> </v>
      </c>
      <c r="L112" s="1" t="str">
        <f>IF(F112=Sheet2!$B$8,"Provide reason for withdrawal",IF(F112=Sheet2!$B$2,"Provide 'I' = interim / 'S'=full award"," "))</f>
        <v> </v>
      </c>
      <c r="M112" s="1" t="str">
        <f>IF(OR(G112=Sheet2!$B$8,G112=Sheet2!$B$2), "Provide End date"," ")</f>
        <v> </v>
      </c>
      <c r="N112" s="1" t="str">
        <f>IF(G112=Sheet2!$B$6, "Provide start date of IOS"," ")</f>
        <v> </v>
      </c>
      <c r="O112" s="1" t="str">
        <f>IF(G112=Sheet2!$B$6, "Provide expected end date of IOS"," ")</f>
        <v> </v>
      </c>
      <c r="P112" s="1" t="str">
        <f>IF(F112=Sheet2!$B$6, "Provide reason for IOS"," ")</f>
        <v> </v>
      </c>
      <c r="Q112" s="1" t="str">
        <f>IF(G112=Sheet2!$B$7, "Provide Date for resit board"," ")</f>
        <v> </v>
      </c>
      <c r="R112" s="1" t="str">
        <f>IF(G112=Sheet2!$B$9,"Provide new course code"," ")</f>
        <v> </v>
      </c>
      <c r="S112" s="1" t="str">
        <f>IF(R112="Provide new course code", "Provide next route"," ")</f>
        <v> </v>
      </c>
      <c r="T112" s="1" t="str">
        <f>IF(R112="Provide new course code", "Provide next block"," ")</f>
        <v> </v>
      </c>
      <c r="U112" s="1" t="str">
        <f>IF(R112="Provide new course code", "Provide next occurrence"," ")</f>
        <v> </v>
      </c>
    </row>
    <row r="113" spans="9:21">
      <c r="I113" s="1"/>
      <c r="J113" s="5" t="str">
        <f>IF(OR(G113=Sheet2!$B$4,G113=Sheet2!$B$5,G113=Sheet2!$B$6,G113=Sheet2!$B$10), "Provide Student Load(%)"," ")</f>
        <v> </v>
      </c>
      <c r="K113" s="1" t="str">
        <f>IF(OR(G113=Sheet2!$B$4,G113=Sheet2!$B$5,G113=Sheet2!$B$6, G113=Sheet2!$B$9,G113=Sheet2!$B$10), "Provide new expected end date"," ")</f>
        <v> </v>
      </c>
      <c r="L113" s="1" t="str">
        <f>IF(F113=Sheet2!$B$8,"Provide reason for withdrawal",IF(F113=Sheet2!$B$2,"Provide 'I' = interim / 'S'=full award"," "))</f>
        <v> </v>
      </c>
      <c r="M113" s="1" t="str">
        <f>IF(OR(G113=Sheet2!$B$8,G113=Sheet2!$B$2), "Provide End date"," ")</f>
        <v> </v>
      </c>
      <c r="N113" s="1" t="str">
        <f>IF(G113=Sheet2!$B$6, "Provide start date of IOS"," ")</f>
        <v> </v>
      </c>
      <c r="O113" s="1" t="str">
        <f>IF(G113=Sheet2!$B$6, "Provide expected end date of IOS"," ")</f>
        <v> </v>
      </c>
      <c r="P113" s="1" t="str">
        <f>IF(F113=Sheet2!$B$6, "Provide reason for IOS"," ")</f>
        <v> </v>
      </c>
      <c r="Q113" s="1" t="str">
        <f>IF(G113=Sheet2!$B$7, "Provide Date for resit board"," ")</f>
        <v> </v>
      </c>
      <c r="R113" s="1" t="str">
        <f>IF(G113=Sheet2!$B$9,"Provide new course code"," ")</f>
        <v> </v>
      </c>
      <c r="S113" s="1" t="str">
        <f>IF(R113="Provide new course code", "Provide next route"," ")</f>
        <v> </v>
      </c>
      <c r="T113" s="1" t="str">
        <f>IF(R113="Provide new course code", "Provide next block"," ")</f>
        <v> </v>
      </c>
      <c r="U113" s="1" t="str">
        <f>IF(R113="Provide new course code", "Provide next occurrence"," ")</f>
        <v> </v>
      </c>
    </row>
    <row r="114" spans="9:21">
      <c r="I114" s="1"/>
      <c r="J114" s="5" t="str">
        <f>IF(OR(G114=Sheet2!$B$4,G114=Sheet2!$B$5,G114=Sheet2!$B$6,G114=Sheet2!$B$10), "Provide Student Load(%)"," ")</f>
        <v> </v>
      </c>
      <c r="K114" s="1" t="str">
        <f>IF(OR(G114=Sheet2!$B$4,G114=Sheet2!$B$5,G114=Sheet2!$B$6, G114=Sheet2!$B$9,G114=Sheet2!$B$10), "Provide new expected end date"," ")</f>
        <v> </v>
      </c>
      <c r="L114" s="1" t="str">
        <f>IF(F114=Sheet2!$B$8,"Provide reason for withdrawal",IF(F114=Sheet2!$B$2,"Provide 'I' = interim / 'S'=full award"," "))</f>
        <v> </v>
      </c>
      <c r="M114" s="1" t="str">
        <f>IF(OR(G114=Sheet2!$B$8,G114=Sheet2!$B$2), "Provide End date"," ")</f>
        <v> </v>
      </c>
      <c r="N114" s="1" t="str">
        <f>IF(G114=Sheet2!$B$6, "Provide start date of IOS"," ")</f>
        <v> </v>
      </c>
      <c r="O114" s="1" t="str">
        <f>IF(G114=Sheet2!$B$6, "Provide expected end date of IOS"," ")</f>
        <v> </v>
      </c>
      <c r="P114" s="1" t="str">
        <f>IF(F114=Sheet2!$B$6, "Provide reason for IOS"," ")</f>
        <v> </v>
      </c>
      <c r="Q114" s="1" t="str">
        <f>IF(G114=Sheet2!$B$7, "Provide Date for resit board"," ")</f>
        <v> </v>
      </c>
      <c r="R114" s="1" t="str">
        <f>IF(G114=Sheet2!$B$9,"Provide new course code"," ")</f>
        <v> </v>
      </c>
      <c r="S114" s="1" t="str">
        <f>IF(R114="Provide new course code", "Provide next route"," ")</f>
        <v> </v>
      </c>
      <c r="T114" s="1" t="str">
        <f>IF(R114="Provide new course code", "Provide next block"," ")</f>
        <v> </v>
      </c>
      <c r="U114" s="1" t="str">
        <f>IF(R114="Provide new course code", "Provide next occurrence"," ")</f>
        <v> </v>
      </c>
    </row>
    <row r="115" spans="9:21">
      <c r="I115" s="1"/>
      <c r="J115" s="5" t="str">
        <f>IF(OR(G115=Sheet2!$B$4,G115=Sheet2!$B$5,G115=Sheet2!$B$6,G115=Sheet2!$B$10), "Provide Student Load(%)"," ")</f>
        <v> </v>
      </c>
      <c r="K115" s="1" t="str">
        <f>IF(OR(G115=Sheet2!$B$4,G115=Sheet2!$B$5,G115=Sheet2!$B$6, G115=Sheet2!$B$9,G115=Sheet2!$B$10), "Provide new expected end date"," ")</f>
        <v> </v>
      </c>
      <c r="L115" s="1" t="str">
        <f>IF(F115=Sheet2!$B$8,"Provide reason for withdrawal",IF(F115=Sheet2!$B$2,"Provide 'I' = interim / 'S'=full award"," "))</f>
        <v> </v>
      </c>
      <c r="M115" s="1" t="str">
        <f>IF(OR(G115=Sheet2!$B$8,G115=Sheet2!$B$2), "Provide End date"," ")</f>
        <v> </v>
      </c>
      <c r="N115" s="1" t="str">
        <f>IF(G115=Sheet2!$B$6, "Provide start date of IOS"," ")</f>
        <v> </v>
      </c>
      <c r="O115" s="1" t="str">
        <f>IF(G115=Sheet2!$B$6, "Provide expected end date of IOS"," ")</f>
        <v> </v>
      </c>
      <c r="P115" s="1" t="str">
        <f>IF(F115=Sheet2!$B$6, "Provide reason for IOS"," ")</f>
        <v> </v>
      </c>
      <c r="Q115" s="1" t="str">
        <f>IF(G115=Sheet2!$B$7, "Provide Date for resit board"," ")</f>
        <v> </v>
      </c>
      <c r="R115" s="1" t="str">
        <f>IF(G115=Sheet2!$B$9,"Provide new course code"," ")</f>
        <v> </v>
      </c>
      <c r="S115" s="1" t="str">
        <f>IF(R115="Provide new course code", "Provide next route"," ")</f>
        <v> </v>
      </c>
      <c r="T115" s="1" t="str">
        <f>IF(R115="Provide new course code", "Provide next block"," ")</f>
        <v> </v>
      </c>
      <c r="U115" s="1" t="str">
        <f>IF(R115="Provide new course code", "Provide next occurrence"," ")</f>
        <v> </v>
      </c>
    </row>
    <row r="116" spans="9:21">
      <c r="I116" s="1"/>
      <c r="J116" s="5" t="str">
        <f>IF(OR(G116=Sheet2!$B$4,G116=Sheet2!$B$5,G116=Sheet2!$B$6,G116=Sheet2!$B$10), "Provide Student Load(%)"," ")</f>
        <v> </v>
      </c>
      <c r="K116" s="1" t="str">
        <f>IF(OR(G116=Sheet2!$B$4,G116=Sheet2!$B$5,G116=Sheet2!$B$6, G116=Sheet2!$B$9,G116=Sheet2!$B$10), "Provide new expected end date"," ")</f>
        <v> </v>
      </c>
      <c r="L116" s="1" t="str">
        <f>IF(F116=Sheet2!$B$8,"Provide reason for withdrawal",IF(F116=Sheet2!$B$2,"Provide 'I' = interim / 'S'=full award"," "))</f>
        <v> </v>
      </c>
      <c r="M116" s="1" t="str">
        <f>IF(OR(G116=Sheet2!$B$8,G116=Sheet2!$B$2), "Provide End date"," ")</f>
        <v> </v>
      </c>
      <c r="N116" s="1" t="str">
        <f>IF(G116=Sheet2!$B$6, "Provide start date of IOS"," ")</f>
        <v> </v>
      </c>
      <c r="O116" s="1" t="str">
        <f>IF(G116=Sheet2!$B$6, "Provide expected end date of IOS"," ")</f>
        <v> </v>
      </c>
      <c r="P116" s="1" t="str">
        <f>IF(F116=Sheet2!$B$6, "Provide reason for IOS"," ")</f>
        <v> </v>
      </c>
      <c r="Q116" s="1" t="str">
        <f>IF(G116=Sheet2!$B$7, "Provide Date for resit board"," ")</f>
        <v> </v>
      </c>
      <c r="R116" s="1" t="str">
        <f>IF(G116=Sheet2!$B$9,"Provide new course code"," ")</f>
        <v> </v>
      </c>
      <c r="S116" s="1" t="str">
        <f>IF(R116="Provide new course code", "Provide next route"," ")</f>
        <v> </v>
      </c>
      <c r="T116" s="1" t="str">
        <f>IF(R116="Provide new course code", "Provide next block"," ")</f>
        <v> </v>
      </c>
      <c r="U116" s="1" t="str">
        <f>IF(R116="Provide new course code", "Provide next occurrence"," ")</f>
        <v> </v>
      </c>
    </row>
    <row r="117" spans="9:21">
      <c r="I117" s="1"/>
      <c r="J117" s="5" t="str">
        <f>IF(OR(G117=Sheet2!$B$4,G117=Sheet2!$B$5,G117=Sheet2!$B$6,G117=Sheet2!$B$10), "Provide Student Load(%)"," ")</f>
        <v> </v>
      </c>
      <c r="K117" s="1" t="str">
        <f>IF(OR(G117=Sheet2!$B$4,G117=Sheet2!$B$5,G117=Sheet2!$B$6, G117=Sheet2!$B$9,G117=Sheet2!$B$10), "Provide new expected end date"," ")</f>
        <v> </v>
      </c>
      <c r="L117" s="1" t="str">
        <f>IF(F117=Sheet2!$B$8,"Provide reason for withdrawal",IF(F117=Sheet2!$B$2,"Provide 'I' = interim / 'S'=full award"," "))</f>
        <v> </v>
      </c>
      <c r="M117" s="1" t="str">
        <f>IF(OR(G117=Sheet2!$B$8,G117=Sheet2!$B$2), "Provide End date"," ")</f>
        <v> </v>
      </c>
      <c r="N117" s="1" t="str">
        <f>IF(G117=Sheet2!$B$6, "Provide start date of IOS"," ")</f>
        <v> </v>
      </c>
      <c r="O117" s="1" t="str">
        <f>IF(G117=Sheet2!$B$6, "Provide expected end date of IOS"," ")</f>
        <v> </v>
      </c>
      <c r="P117" s="1" t="str">
        <f>IF(F117=Sheet2!$B$6, "Provide reason for IOS"," ")</f>
        <v> </v>
      </c>
      <c r="Q117" s="1" t="str">
        <f>IF(G117=Sheet2!$B$7, "Provide Date for resit board"," ")</f>
        <v> </v>
      </c>
      <c r="R117" s="1" t="str">
        <f>IF(G117=Sheet2!$B$9,"Provide new course code"," ")</f>
        <v> </v>
      </c>
      <c r="S117" s="1" t="str">
        <f>IF(R117="Provide new course code", "Provide next route"," ")</f>
        <v> </v>
      </c>
      <c r="T117" s="1" t="str">
        <f>IF(R117="Provide new course code", "Provide next block"," ")</f>
        <v> </v>
      </c>
      <c r="U117" s="1" t="str">
        <f>IF(R117="Provide new course code", "Provide next occurrence"," ")</f>
        <v> </v>
      </c>
    </row>
    <row r="118" spans="9:21">
      <c r="I118" s="1"/>
      <c r="J118" s="5" t="str">
        <f>IF(OR(G118=Sheet2!$B$4,G118=Sheet2!$B$5,G118=Sheet2!$B$6,G118=Sheet2!$B$10), "Provide Student Load(%)"," ")</f>
        <v> </v>
      </c>
      <c r="K118" s="1" t="str">
        <f>IF(OR(G118=Sheet2!$B$4,G118=Sheet2!$B$5,G118=Sheet2!$B$6, G118=Sheet2!$B$9,G118=Sheet2!$B$10), "Provide new expected end date"," ")</f>
        <v> </v>
      </c>
      <c r="L118" s="1" t="str">
        <f>IF(F118=Sheet2!$B$8,"Provide reason for withdrawal",IF(F118=Sheet2!$B$2,"Provide 'I' = interim / 'S'=full award"," "))</f>
        <v> </v>
      </c>
      <c r="M118" s="1" t="str">
        <f>IF(OR(G118=Sheet2!$B$8,G118=Sheet2!$B$2), "Provide End date"," ")</f>
        <v> </v>
      </c>
      <c r="N118" s="1" t="str">
        <f>IF(G118=Sheet2!$B$6, "Provide start date of IOS"," ")</f>
        <v> </v>
      </c>
      <c r="O118" s="1" t="str">
        <f>IF(G118=Sheet2!$B$6, "Provide expected end date of IOS"," ")</f>
        <v> </v>
      </c>
      <c r="P118" s="1" t="str">
        <f>IF(F118=Sheet2!$B$6, "Provide reason for IOS"," ")</f>
        <v> </v>
      </c>
      <c r="Q118" s="1" t="str">
        <f>IF(G118=Sheet2!$B$7, "Provide Date for resit board"," ")</f>
        <v> </v>
      </c>
      <c r="R118" s="1" t="str">
        <f>IF(G118=Sheet2!$B$9,"Provide new course code"," ")</f>
        <v> </v>
      </c>
      <c r="S118" s="1" t="str">
        <f>IF(R118="Provide new course code", "Provide next route"," ")</f>
        <v> </v>
      </c>
      <c r="T118" s="1" t="str">
        <f>IF(R118="Provide new course code", "Provide next block"," ")</f>
        <v> </v>
      </c>
      <c r="U118" s="1" t="str">
        <f>IF(R118="Provide new course code", "Provide next occurrence"," ")</f>
        <v> </v>
      </c>
    </row>
    <row r="119" spans="9:21">
      <c r="I119" s="1"/>
      <c r="J119" s="5" t="str">
        <f>IF(OR(G119=Sheet2!$B$4,G119=Sheet2!$B$5,G119=Sheet2!$B$6,G119=Sheet2!$B$10), "Provide Student Load(%)"," ")</f>
        <v> </v>
      </c>
      <c r="K119" s="1" t="str">
        <f>IF(OR(G119=Sheet2!$B$4,G119=Sheet2!$B$5,G119=Sheet2!$B$6, G119=Sheet2!$B$9,G119=Sheet2!$B$10), "Provide new expected end date"," ")</f>
        <v> </v>
      </c>
      <c r="L119" s="1" t="str">
        <f>IF(F119=Sheet2!$B$8,"Provide reason for withdrawal",IF(F119=Sheet2!$B$2,"Provide 'I' = interim / 'S'=full award"," "))</f>
        <v> </v>
      </c>
      <c r="M119" s="1" t="str">
        <f>IF(OR(G119=Sheet2!$B$8,G119=Sheet2!$B$2), "Provide End date"," ")</f>
        <v> </v>
      </c>
      <c r="N119" s="1" t="str">
        <f>IF(G119=Sheet2!$B$6, "Provide start date of IOS"," ")</f>
        <v> </v>
      </c>
      <c r="O119" s="1" t="str">
        <f>IF(G119=Sheet2!$B$6, "Provide expected end date of IOS"," ")</f>
        <v> </v>
      </c>
      <c r="P119" s="1" t="str">
        <f>IF(F119=Sheet2!$B$6, "Provide reason for IOS"," ")</f>
        <v> </v>
      </c>
      <c r="Q119" s="1" t="str">
        <f>IF(G119=Sheet2!$B$7, "Provide Date for resit board"," ")</f>
        <v> </v>
      </c>
      <c r="R119" s="1" t="str">
        <f>IF(G119=Sheet2!$B$9,"Provide new course code"," ")</f>
        <v> </v>
      </c>
      <c r="S119" s="1" t="str">
        <f>IF(R119="Provide new course code", "Provide next route"," ")</f>
        <v> </v>
      </c>
      <c r="T119" s="1" t="str">
        <f>IF(R119="Provide new course code", "Provide next block"," ")</f>
        <v> </v>
      </c>
      <c r="U119" s="1" t="str">
        <f>IF(R119="Provide new course code", "Provide next occurrence"," ")</f>
        <v> </v>
      </c>
    </row>
    <row r="120" spans="9:21">
      <c r="I120" s="1"/>
      <c r="J120" s="5" t="str">
        <f>IF(OR(G120=Sheet2!$B$4,G120=Sheet2!$B$5,G120=Sheet2!$B$6,G120=Sheet2!$B$10), "Provide Student Load(%)"," ")</f>
        <v> </v>
      </c>
      <c r="K120" s="1" t="str">
        <f>IF(OR(G120=Sheet2!$B$4,G120=Sheet2!$B$5,G120=Sheet2!$B$6, G120=Sheet2!$B$9,G120=Sheet2!$B$10), "Provide new expected end date"," ")</f>
        <v> </v>
      </c>
      <c r="L120" s="1" t="str">
        <f>IF(F120=Sheet2!$B$8,"Provide reason for withdrawal",IF(F120=Sheet2!$B$2,"Provide 'I' = interim / 'S'=full award"," "))</f>
        <v> </v>
      </c>
      <c r="M120" s="1" t="str">
        <f>IF(OR(G120=Sheet2!$B$8,G120=Sheet2!$B$2), "Provide End date"," ")</f>
        <v> </v>
      </c>
      <c r="N120" s="1" t="str">
        <f>IF(G120=Sheet2!$B$6, "Provide start date of IOS"," ")</f>
        <v> </v>
      </c>
      <c r="O120" s="1" t="str">
        <f>IF(G120=Sheet2!$B$6, "Provide expected end date of IOS"," ")</f>
        <v> </v>
      </c>
      <c r="P120" s="1" t="str">
        <f>IF(F120=Sheet2!$B$6, "Provide reason for IOS"," ")</f>
        <v> </v>
      </c>
      <c r="Q120" s="1" t="str">
        <f>IF(G120=Sheet2!$B$7, "Provide Date for resit board"," ")</f>
        <v> </v>
      </c>
      <c r="R120" s="1" t="str">
        <f>IF(G120=Sheet2!$B$9,"Provide new course code"," ")</f>
        <v> </v>
      </c>
      <c r="S120" s="1" t="str">
        <f>IF(R120="Provide new course code", "Provide next route"," ")</f>
        <v> </v>
      </c>
      <c r="T120" s="1" t="str">
        <f>IF(R120="Provide new course code", "Provide next block"," ")</f>
        <v> </v>
      </c>
      <c r="U120" s="1" t="str">
        <f>IF(R120="Provide new course code", "Provide next occurrence"," ")</f>
        <v> </v>
      </c>
    </row>
    <row r="121" spans="9:21">
      <c r="I121" s="1"/>
      <c r="J121" s="5" t="str">
        <f>IF(OR(G121=Sheet2!$B$4,G121=Sheet2!$B$5,G121=Sheet2!$B$6,G121=Sheet2!$B$10), "Provide Student Load(%)"," ")</f>
        <v> </v>
      </c>
      <c r="K121" s="1" t="str">
        <f>IF(OR(G121=Sheet2!$B$4,G121=Sheet2!$B$5,G121=Sheet2!$B$6, G121=Sheet2!$B$9,G121=Sheet2!$B$10), "Provide new expected end date"," ")</f>
        <v> </v>
      </c>
      <c r="L121" s="1" t="str">
        <f>IF(F121=Sheet2!$B$8,"Provide reason for withdrawal",IF(F121=Sheet2!$B$2,"Provide 'I' = interim / 'S'=full award"," "))</f>
        <v> </v>
      </c>
      <c r="M121" s="1" t="str">
        <f>IF(OR(G121=Sheet2!$B$8,G121=Sheet2!$B$2), "Provide End date"," ")</f>
        <v> </v>
      </c>
      <c r="N121" s="1" t="str">
        <f>IF(G121=Sheet2!$B$6, "Provide start date of IOS"," ")</f>
        <v> </v>
      </c>
      <c r="O121" s="1" t="str">
        <f>IF(G121=Sheet2!$B$6, "Provide expected end date of IOS"," ")</f>
        <v> </v>
      </c>
      <c r="P121" s="1" t="str">
        <f>IF(F121=Sheet2!$B$6, "Provide reason for IOS"," ")</f>
        <v> </v>
      </c>
      <c r="Q121" s="1" t="str">
        <f>IF(G121=Sheet2!$B$7, "Provide Date for resit board"," ")</f>
        <v> </v>
      </c>
      <c r="R121" s="1" t="str">
        <f>IF(G121=Sheet2!$B$9,"Provide new course code"," ")</f>
        <v> </v>
      </c>
      <c r="S121" s="1" t="str">
        <f>IF(R121="Provide new course code", "Provide next route"," ")</f>
        <v> </v>
      </c>
      <c r="T121" s="1" t="str">
        <f>IF(R121="Provide new course code", "Provide next block"," ")</f>
        <v> </v>
      </c>
      <c r="U121" s="1" t="str">
        <f>IF(R121="Provide new course code", "Provide next occurrence"," ")</f>
        <v> </v>
      </c>
    </row>
    <row r="122" spans="9:21">
      <c r="I122" s="1"/>
      <c r="J122" s="5" t="str">
        <f>IF(OR(G122=Sheet2!$B$4,G122=Sheet2!$B$5,G122=Sheet2!$B$6,G122=Sheet2!$B$10), "Provide Student Load(%)"," ")</f>
        <v> </v>
      </c>
      <c r="K122" s="1" t="str">
        <f>IF(OR(G122=Sheet2!$B$4,G122=Sheet2!$B$5,G122=Sheet2!$B$6, G122=Sheet2!$B$9,G122=Sheet2!$B$10), "Provide new expected end date"," ")</f>
        <v> </v>
      </c>
      <c r="L122" s="1" t="str">
        <f>IF(F122=Sheet2!$B$8,"Provide reason for withdrawal",IF(F122=Sheet2!$B$2,"Provide 'I' = interim / 'S'=full award"," "))</f>
        <v> </v>
      </c>
      <c r="M122" s="1" t="str">
        <f>IF(OR(G122=Sheet2!$B$8,G122=Sheet2!$B$2), "Provide End date"," ")</f>
        <v> </v>
      </c>
      <c r="N122" s="1" t="str">
        <f>IF(G122=Sheet2!$B$6, "Provide start date of IOS"," ")</f>
        <v> </v>
      </c>
      <c r="O122" s="1" t="str">
        <f>IF(G122=Sheet2!$B$6, "Provide expected end date of IOS"," ")</f>
        <v> </v>
      </c>
      <c r="P122" s="1" t="str">
        <f>IF(F122=Sheet2!$B$6, "Provide reason for IOS"," ")</f>
        <v> </v>
      </c>
      <c r="Q122" s="1" t="str">
        <f>IF(G122=Sheet2!$B$7, "Provide Date for resit board"," ")</f>
        <v> </v>
      </c>
      <c r="R122" s="1" t="str">
        <f>IF(G122=Sheet2!$B$9,"Provide new course code"," ")</f>
        <v> </v>
      </c>
      <c r="S122" s="1" t="str">
        <f>IF(R122="Provide new course code", "Provide next route"," ")</f>
        <v> </v>
      </c>
      <c r="T122" s="1" t="str">
        <f>IF(R122="Provide new course code", "Provide next block"," ")</f>
        <v> </v>
      </c>
      <c r="U122" s="1" t="str">
        <f>IF(R122="Provide new course code", "Provide next occurrence"," ")</f>
        <v> </v>
      </c>
    </row>
    <row r="123" spans="9:21">
      <c r="I123" s="1"/>
      <c r="J123" s="5" t="str">
        <f>IF(OR(G123=Sheet2!$B$4,G123=Sheet2!$B$5,G123=Sheet2!$B$6,G123=Sheet2!$B$10), "Provide Student Load(%)"," ")</f>
        <v> </v>
      </c>
      <c r="K123" s="1" t="str">
        <f>IF(OR(G123=Sheet2!$B$4,G123=Sheet2!$B$5,G123=Sheet2!$B$6, G123=Sheet2!$B$9,G123=Sheet2!$B$10), "Provide new expected end date"," ")</f>
        <v> </v>
      </c>
      <c r="L123" s="1" t="str">
        <f>IF(F123=Sheet2!$B$8,"Provide reason for withdrawal",IF(F123=Sheet2!$B$2,"Provide 'I' = interim / 'S'=full award"," "))</f>
        <v> </v>
      </c>
      <c r="M123" s="1" t="str">
        <f>IF(OR(G123=Sheet2!$B$8,G123=Sheet2!$B$2), "Provide End date"," ")</f>
        <v> </v>
      </c>
      <c r="N123" s="1" t="str">
        <f>IF(G123=Sheet2!$B$6, "Provide start date of IOS"," ")</f>
        <v> </v>
      </c>
      <c r="O123" s="1" t="str">
        <f>IF(G123=Sheet2!$B$6, "Provide expected end date of IOS"," ")</f>
        <v> </v>
      </c>
      <c r="P123" s="1" t="str">
        <f>IF(F123=Sheet2!$B$6, "Provide reason for IOS"," ")</f>
        <v> </v>
      </c>
      <c r="Q123" s="1" t="str">
        <f>IF(G123=Sheet2!$B$7, "Provide Date for resit board"," ")</f>
        <v> </v>
      </c>
      <c r="R123" s="1" t="str">
        <f>IF(G123=Sheet2!$B$9,"Provide new course code"," ")</f>
        <v> </v>
      </c>
      <c r="S123" s="1" t="str">
        <f>IF(R123="Provide new course code", "Provide next route"," ")</f>
        <v> </v>
      </c>
      <c r="T123" s="1" t="str">
        <f>IF(R123="Provide new course code", "Provide next block"," ")</f>
        <v> </v>
      </c>
      <c r="U123" s="1" t="str">
        <f>IF(R123="Provide new course code", "Provide next occurrence"," ")</f>
        <v> </v>
      </c>
    </row>
    <row r="124" spans="9:21">
      <c r="I124" s="1"/>
      <c r="J124" s="5" t="str">
        <f>IF(OR(G124=Sheet2!$B$4,G124=Sheet2!$B$5,G124=Sheet2!$B$6,G124=Sheet2!$B$10), "Provide Student Load(%)"," ")</f>
        <v> </v>
      </c>
      <c r="K124" s="1" t="str">
        <f>IF(OR(G124=Sheet2!$B$4,G124=Sheet2!$B$5,G124=Sheet2!$B$6, G124=Sheet2!$B$9,G124=Sheet2!$B$10), "Provide new expected end date"," ")</f>
        <v> </v>
      </c>
      <c r="L124" s="1" t="str">
        <f>IF(F124=Sheet2!$B$8,"Provide reason for withdrawal",IF(F124=Sheet2!$B$2,"Provide 'I' = interim / 'S'=full award"," "))</f>
        <v> </v>
      </c>
      <c r="M124" s="1" t="str">
        <f>IF(OR(G124=Sheet2!$B$8,G124=Sheet2!$B$2), "Provide End date"," ")</f>
        <v> </v>
      </c>
      <c r="N124" s="1" t="str">
        <f>IF(G124=Sheet2!$B$6, "Provide start date of IOS"," ")</f>
        <v> </v>
      </c>
      <c r="O124" s="1" t="str">
        <f>IF(G124=Sheet2!$B$6, "Provide expected end date of IOS"," ")</f>
        <v> </v>
      </c>
      <c r="P124" s="1" t="str">
        <f>IF(F124=Sheet2!$B$6, "Provide reason for IOS"," ")</f>
        <v> </v>
      </c>
      <c r="Q124" s="1" t="str">
        <f>IF(G124=Sheet2!$B$7, "Provide Date for resit board"," ")</f>
        <v> </v>
      </c>
      <c r="R124" s="1" t="str">
        <f>IF(G124=Sheet2!$B$9,"Provide new course code"," ")</f>
        <v> </v>
      </c>
      <c r="S124" s="1" t="str">
        <f>IF(R124="Provide new course code", "Provide next route"," ")</f>
        <v> </v>
      </c>
      <c r="T124" s="1" t="str">
        <f>IF(R124="Provide new course code", "Provide next block"," ")</f>
        <v> </v>
      </c>
      <c r="U124" s="1" t="str">
        <f>IF(R124="Provide new course code", "Provide next occurrence"," ")</f>
        <v> </v>
      </c>
    </row>
    <row r="125" spans="9:21">
      <c r="I125" s="1"/>
      <c r="J125" s="5" t="str">
        <f>IF(OR(G125=Sheet2!$B$4,G125=Sheet2!$B$5,G125=Sheet2!$B$6,G125=Sheet2!$B$10), "Provide Student Load(%)"," ")</f>
        <v> </v>
      </c>
      <c r="K125" s="1" t="str">
        <f>IF(OR(G125=Sheet2!$B$4,G125=Sheet2!$B$5,G125=Sheet2!$B$6, G125=Sheet2!$B$9,G125=Sheet2!$B$10), "Provide new expected end date"," ")</f>
        <v> </v>
      </c>
      <c r="L125" s="1" t="str">
        <f>IF(F125=Sheet2!$B$8,"Provide reason for withdrawal",IF(F125=Sheet2!$B$2,"Provide 'I' = interim / 'S'=full award"," "))</f>
        <v> </v>
      </c>
      <c r="M125" s="1" t="str">
        <f>IF(OR(G125=Sheet2!$B$8,G125=Sheet2!$B$2), "Provide End date"," ")</f>
        <v> </v>
      </c>
      <c r="N125" s="1" t="str">
        <f>IF(G125=Sheet2!$B$6, "Provide start date of IOS"," ")</f>
        <v> </v>
      </c>
      <c r="O125" s="1" t="str">
        <f>IF(G125=Sheet2!$B$6, "Provide expected end date of IOS"," ")</f>
        <v> </v>
      </c>
      <c r="P125" s="1" t="str">
        <f>IF(F125=Sheet2!$B$6, "Provide reason for IOS"," ")</f>
        <v> </v>
      </c>
      <c r="Q125" s="1" t="str">
        <f>IF(G125=Sheet2!$B$7, "Provide Date for resit board"," ")</f>
        <v> </v>
      </c>
      <c r="R125" s="1" t="str">
        <f>IF(G125=Sheet2!$B$9,"Provide new course code"," ")</f>
        <v> </v>
      </c>
      <c r="S125" s="1" t="str">
        <f>IF(R125="Provide new course code", "Provide next route"," ")</f>
        <v> </v>
      </c>
      <c r="T125" s="1" t="str">
        <f>IF(R125="Provide new course code", "Provide next block"," ")</f>
        <v> </v>
      </c>
      <c r="U125" s="1" t="str">
        <f>IF(R125="Provide new course code", "Provide next occurrence"," ")</f>
        <v> </v>
      </c>
    </row>
    <row r="126" spans="9:21">
      <c r="I126" s="1"/>
      <c r="J126" s="5" t="str">
        <f>IF(OR(G126=Sheet2!$B$4,G126=Sheet2!$B$5,G126=Sheet2!$B$6,G126=Sheet2!$B$10), "Provide Student Load(%)"," ")</f>
        <v> </v>
      </c>
      <c r="K126" s="1" t="str">
        <f>IF(OR(G126=Sheet2!$B$4,G126=Sheet2!$B$5,G126=Sheet2!$B$6, G126=Sheet2!$B$9,G126=Sheet2!$B$10), "Provide new expected end date"," ")</f>
        <v> </v>
      </c>
      <c r="L126" s="1" t="str">
        <f>IF(F126=Sheet2!$B$8,"Provide reason for withdrawal",IF(F126=Sheet2!$B$2,"Provide 'I' = interim / 'S'=full award"," "))</f>
        <v> </v>
      </c>
      <c r="M126" s="1" t="str">
        <f>IF(OR(G126=Sheet2!$B$8,G126=Sheet2!$B$2), "Provide End date"," ")</f>
        <v> </v>
      </c>
      <c r="N126" s="1" t="str">
        <f>IF(G126=Sheet2!$B$6, "Provide start date of IOS"," ")</f>
        <v> </v>
      </c>
      <c r="O126" s="1" t="str">
        <f>IF(G126=Sheet2!$B$6, "Provide expected end date of IOS"," ")</f>
        <v> </v>
      </c>
      <c r="P126" s="1" t="str">
        <f>IF(F126=Sheet2!$B$6, "Provide reason for IOS"," ")</f>
        <v> </v>
      </c>
      <c r="Q126" s="1" t="str">
        <f>IF(G126=Sheet2!$B$7, "Provide Date for resit board"," ")</f>
        <v> </v>
      </c>
      <c r="R126" s="1" t="str">
        <f>IF(G126=Sheet2!$B$9,"Provide new course code"," ")</f>
        <v> </v>
      </c>
      <c r="S126" s="1" t="str">
        <f>IF(R126="Provide new course code", "Provide next route"," ")</f>
        <v> </v>
      </c>
      <c r="T126" s="1" t="str">
        <f>IF(R126="Provide new course code", "Provide next block"," ")</f>
        <v> </v>
      </c>
      <c r="U126" s="1" t="str">
        <f>IF(R126="Provide new course code", "Provide next occurrence"," ")</f>
        <v> </v>
      </c>
    </row>
    <row r="127" spans="9:21">
      <c r="I127" s="1"/>
      <c r="J127" s="5" t="str">
        <f>IF(OR(G127=Sheet2!$B$4,G127=Sheet2!$B$5,G127=Sheet2!$B$6,G127=Sheet2!$B$10), "Provide Student Load(%)"," ")</f>
        <v> </v>
      </c>
      <c r="K127" s="1" t="str">
        <f>IF(OR(G127=Sheet2!$B$4,G127=Sheet2!$B$5,G127=Sheet2!$B$6, G127=Sheet2!$B$9,G127=Sheet2!$B$10), "Provide new expected end date"," ")</f>
        <v> </v>
      </c>
      <c r="L127" s="1" t="str">
        <f>IF(F127=Sheet2!$B$8,"Provide reason for withdrawal",IF(F127=Sheet2!$B$2,"Provide 'I' = interim / 'S'=full award"," "))</f>
        <v> </v>
      </c>
      <c r="M127" s="1" t="str">
        <f>IF(OR(G127=Sheet2!$B$8,G127=Sheet2!$B$2), "Provide End date"," ")</f>
        <v> </v>
      </c>
      <c r="N127" s="1" t="str">
        <f>IF(G127=Sheet2!$B$6, "Provide start date of IOS"," ")</f>
        <v> </v>
      </c>
      <c r="O127" s="1" t="str">
        <f>IF(G127=Sheet2!$B$6, "Provide expected end date of IOS"," ")</f>
        <v> </v>
      </c>
      <c r="P127" s="1" t="str">
        <f>IF(F127=Sheet2!$B$6, "Provide reason for IOS"," ")</f>
        <v> </v>
      </c>
      <c r="Q127" s="1" t="str">
        <f>IF(G127=Sheet2!$B$7, "Provide Date for resit board"," ")</f>
        <v> </v>
      </c>
      <c r="R127" s="1" t="str">
        <f>IF(G127=Sheet2!$B$9,"Provide new course code"," ")</f>
        <v> </v>
      </c>
      <c r="S127" s="1" t="str">
        <f>IF(R127="Provide new course code", "Provide next route"," ")</f>
        <v> </v>
      </c>
      <c r="T127" s="1" t="str">
        <f>IF(R127="Provide new course code", "Provide next block"," ")</f>
        <v> </v>
      </c>
      <c r="U127" s="1" t="str">
        <f>IF(R127="Provide new course code", "Provide next occurrence"," ")</f>
        <v> </v>
      </c>
    </row>
    <row r="128" spans="9:21">
      <c r="I128" s="1"/>
      <c r="J128" s="5" t="str">
        <f>IF(OR(G128=Sheet2!$B$4,G128=Sheet2!$B$5,G128=Sheet2!$B$6,G128=Sheet2!$B$10), "Provide Student Load(%)"," ")</f>
        <v> </v>
      </c>
      <c r="K128" s="1" t="str">
        <f>IF(OR(G128=Sheet2!$B$4,G128=Sheet2!$B$5,G128=Sheet2!$B$6, G128=Sheet2!$B$9,G128=Sheet2!$B$10), "Provide new expected end date"," ")</f>
        <v> </v>
      </c>
      <c r="L128" s="1" t="str">
        <f>IF(F128=Sheet2!$B$8,"Provide reason for withdrawal",IF(F128=Sheet2!$B$2,"Provide 'I' = interim / 'S'=full award"," "))</f>
        <v> </v>
      </c>
      <c r="M128" s="1" t="str">
        <f>IF(OR(G128=Sheet2!$B$8,G128=Sheet2!$B$2), "Provide End date"," ")</f>
        <v> </v>
      </c>
      <c r="N128" s="1" t="str">
        <f>IF(G128=Sheet2!$B$6, "Provide start date of IOS"," ")</f>
        <v> </v>
      </c>
      <c r="O128" s="1" t="str">
        <f>IF(G128=Sheet2!$B$6, "Provide expected end date of IOS"," ")</f>
        <v> </v>
      </c>
      <c r="P128" s="1" t="str">
        <f>IF(F128=Sheet2!$B$6, "Provide reason for IOS"," ")</f>
        <v> </v>
      </c>
      <c r="Q128" s="1" t="str">
        <f>IF(G128=Sheet2!$B$7, "Provide Date for resit board"," ")</f>
        <v> </v>
      </c>
      <c r="R128" s="1" t="str">
        <f>IF(G128=Sheet2!$B$9,"Provide new course code"," ")</f>
        <v> </v>
      </c>
      <c r="S128" s="1" t="str">
        <f>IF(R128="Provide new course code", "Provide next route"," ")</f>
        <v> </v>
      </c>
      <c r="T128" s="1" t="str">
        <f>IF(R128="Provide new course code", "Provide next block"," ")</f>
        <v> </v>
      </c>
      <c r="U128" s="1" t="str">
        <f>IF(R128="Provide new course code", "Provide next occurrence"," ")</f>
        <v> </v>
      </c>
    </row>
    <row r="129" spans="9:21">
      <c r="I129" s="1"/>
      <c r="J129" s="5" t="str">
        <f>IF(OR(G129=Sheet2!$B$4,G129=Sheet2!$B$5,G129=Sheet2!$B$6,G129=Sheet2!$B$10), "Provide Student Load(%)"," ")</f>
        <v> </v>
      </c>
      <c r="K129" s="1" t="str">
        <f>IF(OR(G129=Sheet2!$B$4,G129=Sheet2!$B$5,G129=Sheet2!$B$6, G129=Sheet2!$B$9,G129=Sheet2!$B$10), "Provide new expected end date"," ")</f>
        <v> </v>
      </c>
      <c r="L129" s="1" t="str">
        <f>IF(F129=Sheet2!$B$8,"Provide reason for withdrawal",IF(F129=Sheet2!$B$2,"Provide 'I' = interim / 'S'=full award"," "))</f>
        <v> </v>
      </c>
      <c r="M129" s="1" t="str">
        <f>IF(OR(G129=Sheet2!$B$8,G129=Sheet2!$B$2), "Provide End date"," ")</f>
        <v> </v>
      </c>
      <c r="N129" s="1" t="str">
        <f>IF(G129=Sheet2!$B$6, "Provide start date of IOS"," ")</f>
        <v> </v>
      </c>
      <c r="O129" s="1" t="str">
        <f>IF(G129=Sheet2!$B$6, "Provide expected end date of IOS"," ")</f>
        <v> </v>
      </c>
      <c r="P129" s="1" t="str">
        <f>IF(F129=Sheet2!$B$6, "Provide reason for IOS"," ")</f>
        <v> </v>
      </c>
      <c r="Q129" s="1" t="str">
        <f>IF(G129=Sheet2!$B$7, "Provide Date for resit board"," ")</f>
        <v> </v>
      </c>
      <c r="R129" s="1" t="str">
        <f>IF(G129=Sheet2!$B$9,"Provide new course code"," ")</f>
        <v> </v>
      </c>
      <c r="S129" s="1" t="str">
        <f>IF(R129="Provide new course code", "Provide next route"," ")</f>
        <v> </v>
      </c>
      <c r="T129" s="1" t="str">
        <f>IF(R129="Provide new course code", "Provide next block"," ")</f>
        <v> </v>
      </c>
      <c r="U129" s="1" t="str">
        <f>IF(R129="Provide new course code", "Provide next occurrence"," ")</f>
        <v> </v>
      </c>
    </row>
    <row r="130" spans="9:21">
      <c r="I130" s="1"/>
      <c r="J130" s="5" t="str">
        <f>IF(OR(G130=Sheet2!$B$4,G130=Sheet2!$B$5,G130=Sheet2!$B$6,G130=Sheet2!$B$10), "Provide Student Load(%)"," ")</f>
        <v> </v>
      </c>
      <c r="K130" s="1" t="str">
        <f>IF(OR(G130=Sheet2!$B$4,G130=Sheet2!$B$5,G130=Sheet2!$B$6, G130=Sheet2!$B$9,G130=Sheet2!$B$10), "Provide new expected end date"," ")</f>
        <v> </v>
      </c>
      <c r="L130" s="1" t="str">
        <f>IF(F130=Sheet2!$B$8,"Provide reason for withdrawal",IF(F130=Sheet2!$B$2,"Provide 'I' = interim / 'S'=full award"," "))</f>
        <v> </v>
      </c>
      <c r="M130" s="1" t="str">
        <f>IF(OR(G130=Sheet2!$B$8,G130=Sheet2!$B$2), "Provide End date"," ")</f>
        <v> </v>
      </c>
      <c r="N130" s="1" t="str">
        <f>IF(G130=Sheet2!$B$6, "Provide start date of IOS"," ")</f>
        <v> </v>
      </c>
      <c r="O130" s="1" t="str">
        <f>IF(G130=Sheet2!$B$6, "Provide expected end date of IOS"," ")</f>
        <v> </v>
      </c>
      <c r="P130" s="1" t="str">
        <f>IF(F130=Sheet2!$B$6, "Provide reason for IOS"," ")</f>
        <v> </v>
      </c>
      <c r="Q130" s="1" t="str">
        <f>IF(G130=Sheet2!$B$7, "Provide Date for resit board"," ")</f>
        <v> </v>
      </c>
      <c r="R130" s="1" t="str">
        <f>IF(G130=Sheet2!$B$9,"Provide new course code"," ")</f>
        <v> </v>
      </c>
      <c r="S130" s="1" t="str">
        <f>IF(R130="Provide new course code", "Provide next route"," ")</f>
        <v> </v>
      </c>
      <c r="T130" s="1" t="str">
        <f>IF(R130="Provide new course code", "Provide next block"," ")</f>
        <v> </v>
      </c>
      <c r="U130" s="1" t="str">
        <f>IF(R130="Provide new course code", "Provide next occurrence"," ")</f>
        <v> </v>
      </c>
    </row>
    <row r="131" spans="9:21">
      <c r="I131" s="1"/>
      <c r="J131" s="5" t="str">
        <f>IF(OR(G131=Sheet2!$B$4,G131=Sheet2!$B$5,G131=Sheet2!$B$6,G131=Sheet2!$B$10), "Provide Student Load(%)"," ")</f>
        <v> </v>
      </c>
      <c r="K131" s="1" t="str">
        <f>IF(OR(G131=Sheet2!$B$4,G131=Sheet2!$B$5,G131=Sheet2!$B$6, G131=Sheet2!$B$9,G131=Sheet2!$B$10), "Provide new expected end date"," ")</f>
        <v> </v>
      </c>
      <c r="L131" s="1" t="str">
        <f>IF(F131=Sheet2!$B$8,"Provide reason for withdrawal",IF(F131=Sheet2!$B$2,"Provide 'I' = interim / 'S'=full award"," "))</f>
        <v> </v>
      </c>
      <c r="M131" s="1" t="str">
        <f>IF(OR(G131=Sheet2!$B$8,G131=Sheet2!$B$2), "Provide End date"," ")</f>
        <v> </v>
      </c>
      <c r="N131" s="1" t="str">
        <f>IF(G131=Sheet2!$B$6, "Provide start date of IOS"," ")</f>
        <v> </v>
      </c>
      <c r="O131" s="1" t="str">
        <f>IF(G131=Sheet2!$B$6, "Provide expected end date of IOS"," ")</f>
        <v> </v>
      </c>
      <c r="P131" s="1" t="str">
        <f>IF(F131=Sheet2!$B$6, "Provide reason for IOS"," ")</f>
        <v> </v>
      </c>
      <c r="Q131" s="1" t="str">
        <f>IF(G131=Sheet2!$B$7, "Provide Date for resit board"," ")</f>
        <v> </v>
      </c>
      <c r="R131" s="1" t="str">
        <f>IF(G131=Sheet2!$B$9,"Provide new course code"," ")</f>
        <v> </v>
      </c>
      <c r="S131" s="1" t="str">
        <f>IF(R131="Provide new course code", "Provide next route"," ")</f>
        <v> </v>
      </c>
      <c r="T131" s="1" t="str">
        <f>IF(R131="Provide new course code", "Provide next block"," ")</f>
        <v> </v>
      </c>
      <c r="U131" s="1" t="str">
        <f>IF(R131="Provide new course code", "Provide next occurrence"," ")</f>
        <v> </v>
      </c>
    </row>
    <row r="132" spans="9:21">
      <c r="I132" s="1"/>
      <c r="J132" s="5" t="str">
        <f>IF(OR(G132=Sheet2!$B$4,G132=Sheet2!$B$5,G132=Sheet2!$B$6,G132=Sheet2!$B$10), "Provide Student Load(%)"," ")</f>
        <v> </v>
      </c>
      <c r="K132" s="1" t="str">
        <f>IF(OR(G132=Sheet2!$B$4,G132=Sheet2!$B$5,G132=Sheet2!$B$6, G132=Sheet2!$B$9,G132=Sheet2!$B$10), "Provide new expected end date"," ")</f>
        <v> </v>
      </c>
      <c r="L132" s="1" t="str">
        <f>IF(F132=Sheet2!$B$8,"Provide reason for withdrawal",IF(F132=Sheet2!$B$2,"Provide 'I' = interim / 'S'=full award"," "))</f>
        <v> </v>
      </c>
      <c r="M132" s="1" t="str">
        <f>IF(OR(G132=Sheet2!$B$8,G132=Sheet2!$B$2), "Provide End date"," ")</f>
        <v> </v>
      </c>
      <c r="N132" s="1" t="str">
        <f>IF(G132=Sheet2!$B$6, "Provide start date of IOS"," ")</f>
        <v> </v>
      </c>
      <c r="O132" s="1" t="str">
        <f>IF(G132=Sheet2!$B$6, "Provide expected end date of IOS"," ")</f>
        <v> </v>
      </c>
      <c r="P132" s="1" t="str">
        <f>IF(F132=Sheet2!$B$6, "Provide reason for IOS"," ")</f>
        <v> </v>
      </c>
      <c r="Q132" s="1" t="str">
        <f>IF(G132=Sheet2!$B$7, "Provide Date for resit board"," ")</f>
        <v> </v>
      </c>
      <c r="R132" s="1" t="str">
        <f>IF(G132=Sheet2!$B$9,"Provide new course code"," ")</f>
        <v> </v>
      </c>
      <c r="S132" s="1" t="str">
        <f>IF(R132="Provide new course code", "Provide next route"," ")</f>
        <v> </v>
      </c>
      <c r="T132" s="1" t="str">
        <f>IF(R132="Provide new course code", "Provide next block"," ")</f>
        <v> </v>
      </c>
      <c r="U132" s="1" t="str">
        <f>IF(R132="Provide new course code", "Provide next occurrence"," ")</f>
        <v> </v>
      </c>
    </row>
    <row r="133" spans="9:21">
      <c r="I133" s="1"/>
      <c r="J133" s="5" t="str">
        <f>IF(OR(G133=Sheet2!$B$4,G133=Sheet2!$B$5,G133=Sheet2!$B$6,G133=Sheet2!$B$10), "Provide Student Load(%)"," ")</f>
        <v> </v>
      </c>
      <c r="K133" s="1" t="str">
        <f>IF(OR(G133=Sheet2!$B$4,G133=Sheet2!$B$5,G133=Sheet2!$B$6, G133=Sheet2!$B$9,G133=Sheet2!$B$10), "Provide new expected end date"," ")</f>
        <v> </v>
      </c>
      <c r="L133" s="1" t="str">
        <f>IF(F133=Sheet2!$B$8,"Provide reason for withdrawal",IF(F133=Sheet2!$B$2,"Provide 'I' = interim / 'S'=full award"," "))</f>
        <v> </v>
      </c>
      <c r="M133" s="1" t="str">
        <f>IF(OR(G133=Sheet2!$B$8,G133=Sheet2!$B$2), "Provide End date"," ")</f>
        <v> </v>
      </c>
      <c r="N133" s="1" t="str">
        <f>IF(G133=Sheet2!$B$6, "Provide start date of IOS"," ")</f>
        <v> </v>
      </c>
      <c r="O133" s="1" t="str">
        <f>IF(G133=Sheet2!$B$6, "Provide expected end date of IOS"," ")</f>
        <v> </v>
      </c>
      <c r="P133" s="1" t="str">
        <f>IF(F133=Sheet2!$B$6, "Provide reason for IOS"," ")</f>
        <v> </v>
      </c>
      <c r="Q133" s="1" t="str">
        <f>IF(G133=Sheet2!$B$7, "Provide Date for resit board"," ")</f>
        <v> </v>
      </c>
      <c r="R133" s="1" t="str">
        <f>IF(G133=Sheet2!$B$9,"Provide new course code"," ")</f>
        <v> </v>
      </c>
      <c r="S133" s="1" t="str">
        <f>IF(R133="Provide new course code", "Provide next route"," ")</f>
        <v> </v>
      </c>
      <c r="T133" s="1" t="str">
        <f>IF(R133="Provide new course code", "Provide next block"," ")</f>
        <v> </v>
      </c>
      <c r="U133" s="1" t="str">
        <f>IF(R133="Provide new course code", "Provide next occurrence"," ")</f>
        <v> </v>
      </c>
    </row>
    <row r="134" spans="9:21">
      <c r="I134" s="1"/>
      <c r="J134" s="5" t="str">
        <f>IF(OR(G134=Sheet2!$B$4,G134=Sheet2!$B$5,G134=Sheet2!$B$6,G134=Sheet2!$B$10), "Provide Student Load(%)"," ")</f>
        <v> </v>
      </c>
      <c r="K134" s="1" t="str">
        <f>IF(OR(G134=Sheet2!$B$4,G134=Sheet2!$B$5,G134=Sheet2!$B$6, G134=Sheet2!$B$9,G134=Sheet2!$B$10), "Provide new expected end date"," ")</f>
        <v> </v>
      </c>
      <c r="L134" s="1" t="str">
        <f>IF(F134=Sheet2!$B$8,"Provide reason for withdrawal",IF(F134=Sheet2!$B$2,"Provide 'I' = interim / 'S'=full award"," "))</f>
        <v> </v>
      </c>
      <c r="M134" s="1" t="str">
        <f>IF(OR(G134=Sheet2!$B$8,G134=Sheet2!$B$2), "Provide End date"," ")</f>
        <v> </v>
      </c>
      <c r="N134" s="1" t="str">
        <f>IF(G134=Sheet2!$B$6, "Provide start date of IOS"," ")</f>
        <v> </v>
      </c>
      <c r="O134" s="1" t="str">
        <f>IF(G134=Sheet2!$B$6, "Provide expected end date of IOS"," ")</f>
        <v> </v>
      </c>
      <c r="P134" s="1" t="str">
        <f>IF(F134=Sheet2!$B$6, "Provide reason for IOS"," ")</f>
        <v> </v>
      </c>
      <c r="Q134" s="1" t="str">
        <f>IF(G134=Sheet2!$B$7, "Provide Date for resit board"," ")</f>
        <v> </v>
      </c>
      <c r="R134" s="1" t="str">
        <f>IF(G134=Sheet2!$B$9,"Provide new course code"," ")</f>
        <v> </v>
      </c>
      <c r="S134" s="1" t="str">
        <f>IF(R134="Provide new course code", "Provide next route"," ")</f>
        <v> </v>
      </c>
      <c r="T134" s="1" t="str">
        <f>IF(R134="Provide new course code", "Provide next block"," ")</f>
        <v> </v>
      </c>
      <c r="U134" s="1" t="str">
        <f>IF(R134="Provide new course code", "Provide next occurrence"," ")</f>
        <v> </v>
      </c>
    </row>
    <row r="135" spans="9:21">
      <c r="I135" s="1"/>
      <c r="J135" s="5" t="str">
        <f>IF(OR(G135=Sheet2!$B$4,G135=Sheet2!$B$5,G135=Sheet2!$B$6,G135=Sheet2!$B$10), "Provide Student Load(%)"," ")</f>
        <v> </v>
      </c>
      <c r="K135" s="1" t="str">
        <f>IF(OR(G135=Sheet2!$B$4,G135=Sheet2!$B$5,G135=Sheet2!$B$6, G135=Sheet2!$B$9,G135=Sheet2!$B$10), "Provide new expected end date"," ")</f>
        <v> </v>
      </c>
      <c r="L135" s="1" t="str">
        <f>IF(F135=Sheet2!$B$8,"Provide reason for withdrawal",IF(F135=Sheet2!$B$2,"Provide 'I' = interim / 'S'=full award"," "))</f>
        <v> </v>
      </c>
      <c r="M135" s="1" t="str">
        <f>IF(OR(G135=Sheet2!$B$8,G135=Sheet2!$B$2), "Provide End date"," ")</f>
        <v> </v>
      </c>
      <c r="N135" s="1" t="str">
        <f>IF(G135=Sheet2!$B$6, "Provide start date of IOS"," ")</f>
        <v> </v>
      </c>
      <c r="O135" s="1" t="str">
        <f>IF(G135=Sheet2!$B$6, "Provide expected end date of IOS"," ")</f>
        <v> </v>
      </c>
      <c r="P135" s="1" t="str">
        <f>IF(F135=Sheet2!$B$6, "Provide reason for IOS"," ")</f>
        <v> </v>
      </c>
      <c r="Q135" s="1" t="str">
        <f>IF(G135=Sheet2!$B$7, "Provide Date for resit board"," ")</f>
        <v> </v>
      </c>
      <c r="R135" s="1" t="str">
        <f>IF(G135=Sheet2!$B$9,"Provide new course code"," ")</f>
        <v> </v>
      </c>
      <c r="S135" s="1" t="str">
        <f>IF(R135="Provide new course code", "Provide next route"," ")</f>
        <v> </v>
      </c>
      <c r="T135" s="1" t="str">
        <f>IF(R135="Provide new course code", "Provide next block"," ")</f>
        <v> </v>
      </c>
      <c r="U135" s="1" t="str">
        <f>IF(R135="Provide new course code", "Provide next occurrence"," ")</f>
        <v> </v>
      </c>
    </row>
    <row r="136" spans="9:21">
      <c r="I136" s="1"/>
      <c r="J136" s="5" t="str">
        <f>IF(OR(G136=Sheet2!$B$4,G136=Sheet2!$B$5,G136=Sheet2!$B$6,G136=Sheet2!$B$10), "Provide Student Load(%)"," ")</f>
        <v> </v>
      </c>
      <c r="K136" s="1" t="str">
        <f>IF(OR(G136=Sheet2!$B$4,G136=Sheet2!$B$5,G136=Sheet2!$B$6, G136=Sheet2!$B$9,G136=Sheet2!$B$10), "Provide new expected end date"," ")</f>
        <v> </v>
      </c>
      <c r="L136" s="1" t="str">
        <f>IF(F136=Sheet2!$B$8,"Provide reason for withdrawal",IF(F136=Sheet2!$B$2,"Provide 'I' = interim / 'S'=full award"," "))</f>
        <v> </v>
      </c>
      <c r="M136" s="1" t="str">
        <f>IF(OR(G136=Sheet2!$B$8,G136=Sheet2!$B$2), "Provide End date"," ")</f>
        <v> </v>
      </c>
      <c r="N136" s="1" t="str">
        <f>IF(G136=Sheet2!$B$6, "Provide start date of IOS"," ")</f>
        <v> </v>
      </c>
      <c r="O136" s="1" t="str">
        <f>IF(G136=Sheet2!$B$6, "Provide expected end date of IOS"," ")</f>
        <v> </v>
      </c>
      <c r="P136" s="1" t="str">
        <f>IF(F136=Sheet2!$B$6, "Provide reason for IOS"," ")</f>
        <v> </v>
      </c>
      <c r="Q136" s="1" t="str">
        <f>IF(G136=Sheet2!$B$7, "Provide Date for resit board"," ")</f>
        <v> </v>
      </c>
      <c r="R136" s="1" t="str">
        <f>IF(G136=Sheet2!$B$9,"Provide new course code"," ")</f>
        <v> </v>
      </c>
      <c r="S136" s="1" t="str">
        <f>IF(R136="Provide new course code", "Provide next route"," ")</f>
        <v> </v>
      </c>
      <c r="T136" s="1" t="str">
        <f>IF(R136="Provide new course code", "Provide next block"," ")</f>
        <v> </v>
      </c>
      <c r="U136" s="1" t="str">
        <f>IF(R136="Provide new course code", "Provide next occurrence"," ")</f>
        <v> </v>
      </c>
    </row>
    <row r="137" spans="9:21">
      <c r="I137" s="1"/>
      <c r="J137" s="5" t="str">
        <f>IF(OR(G137=Sheet2!$B$4,G137=Sheet2!$B$5,G137=Sheet2!$B$6,G137=Sheet2!$B$10), "Provide Student Load(%)"," ")</f>
        <v> </v>
      </c>
      <c r="K137" s="1" t="str">
        <f>IF(OR(G137=Sheet2!$B$4,G137=Sheet2!$B$5,G137=Sheet2!$B$6, G137=Sheet2!$B$9,G137=Sheet2!$B$10), "Provide new expected end date"," ")</f>
        <v> </v>
      </c>
      <c r="L137" s="1" t="str">
        <f>IF(F137=Sheet2!$B$8,"Provide reason for withdrawal",IF(F137=Sheet2!$B$2,"Provide 'I' = interim / 'S'=full award"," "))</f>
        <v> </v>
      </c>
      <c r="M137" s="1" t="str">
        <f>IF(OR(G137=Sheet2!$B$8,G137=Sheet2!$B$2), "Provide End date"," ")</f>
        <v> </v>
      </c>
      <c r="N137" s="1" t="str">
        <f>IF(G137=Sheet2!$B$6, "Provide start date of IOS"," ")</f>
        <v> </v>
      </c>
      <c r="O137" s="1" t="str">
        <f>IF(G137=Sheet2!$B$6, "Provide expected end date of IOS"," ")</f>
        <v> </v>
      </c>
      <c r="P137" s="1" t="str">
        <f>IF(F137=Sheet2!$B$6, "Provide reason for IOS"," ")</f>
        <v> </v>
      </c>
      <c r="Q137" s="1" t="str">
        <f>IF(G137=Sheet2!$B$7, "Provide Date for resit board"," ")</f>
        <v> </v>
      </c>
      <c r="R137" s="1" t="str">
        <f>IF(G137=Sheet2!$B$9,"Provide new course code"," ")</f>
        <v> </v>
      </c>
      <c r="S137" s="1" t="str">
        <f>IF(R137="Provide new course code", "Provide next route"," ")</f>
        <v> </v>
      </c>
      <c r="T137" s="1" t="str">
        <f>IF(R137="Provide new course code", "Provide next block"," ")</f>
        <v> </v>
      </c>
      <c r="U137" s="1" t="str">
        <f>IF(R137="Provide new course code", "Provide next occurrence"," ")</f>
        <v> </v>
      </c>
    </row>
    <row r="138" spans="9:21">
      <c r="I138" s="1"/>
      <c r="J138" s="5" t="str">
        <f>IF(OR(G138=Sheet2!$B$4,G138=Sheet2!$B$5,G138=Sheet2!$B$6,G138=Sheet2!$B$10), "Provide Student Load(%)"," ")</f>
        <v> </v>
      </c>
      <c r="K138" s="1" t="str">
        <f>IF(OR(G138=Sheet2!$B$4,G138=Sheet2!$B$5,G138=Sheet2!$B$6, G138=Sheet2!$B$9,G138=Sheet2!$B$10), "Provide new expected end date"," ")</f>
        <v> </v>
      </c>
      <c r="L138" s="1" t="str">
        <f>IF(F138=Sheet2!$B$8,"Provide reason for withdrawal",IF(F138=Sheet2!$B$2,"Provide 'I' = interim / 'S'=full award"," "))</f>
        <v> </v>
      </c>
      <c r="M138" s="1" t="str">
        <f>IF(OR(G138=Sheet2!$B$8,G138=Sheet2!$B$2), "Provide End date"," ")</f>
        <v> </v>
      </c>
      <c r="N138" s="1" t="str">
        <f>IF(G138=Sheet2!$B$6, "Provide start date of IOS"," ")</f>
        <v> </v>
      </c>
      <c r="O138" s="1" t="str">
        <f>IF(G138=Sheet2!$B$6, "Provide expected end date of IOS"," ")</f>
        <v> </v>
      </c>
      <c r="P138" s="1" t="str">
        <f>IF(F138=Sheet2!$B$6, "Provide reason for IOS"," ")</f>
        <v> </v>
      </c>
      <c r="Q138" s="1" t="str">
        <f>IF(G138=Sheet2!$B$7, "Provide Date for resit board"," ")</f>
        <v> </v>
      </c>
      <c r="R138" s="1" t="str">
        <f>IF(G138=Sheet2!$B$9,"Provide new course code"," ")</f>
        <v> </v>
      </c>
      <c r="S138" s="1" t="str">
        <f>IF(R138="Provide new course code", "Provide next route"," ")</f>
        <v> </v>
      </c>
      <c r="T138" s="1" t="str">
        <f>IF(R138="Provide new course code", "Provide next block"," ")</f>
        <v> </v>
      </c>
      <c r="U138" s="1" t="str">
        <f>IF(R138="Provide new course code", "Provide next occurrence"," ")</f>
        <v> </v>
      </c>
    </row>
    <row r="139" spans="9:21">
      <c r="I139" s="1"/>
      <c r="J139" s="5" t="str">
        <f>IF(OR(G139=Sheet2!$B$4,G139=Sheet2!$B$5,G139=Sheet2!$B$6,G139=Sheet2!$B$10), "Provide Student Load(%)"," ")</f>
        <v> </v>
      </c>
      <c r="K139" s="1" t="str">
        <f>IF(OR(G139=Sheet2!$B$4,G139=Sheet2!$B$5,G139=Sheet2!$B$6, G139=Sheet2!$B$9,G139=Sheet2!$B$10), "Provide new expected end date"," ")</f>
        <v> </v>
      </c>
      <c r="L139" s="1" t="str">
        <f>IF(F139=Sheet2!$B$8,"Provide reason for withdrawal",IF(F139=Sheet2!$B$2,"Provide 'I' = interim / 'S'=full award"," "))</f>
        <v> </v>
      </c>
      <c r="M139" s="1" t="str">
        <f>IF(OR(G139=Sheet2!$B$8,G139=Sheet2!$B$2), "Provide End date"," ")</f>
        <v> </v>
      </c>
      <c r="N139" s="1" t="str">
        <f>IF(G139=Sheet2!$B$6, "Provide start date of IOS"," ")</f>
        <v> </v>
      </c>
      <c r="O139" s="1" t="str">
        <f>IF(G139=Sheet2!$B$6, "Provide expected end date of IOS"," ")</f>
        <v> </v>
      </c>
      <c r="P139" s="1" t="str">
        <f>IF(F139=Sheet2!$B$6, "Provide reason for IOS"," ")</f>
        <v> </v>
      </c>
      <c r="Q139" s="1" t="str">
        <f>IF(G139=Sheet2!$B$7, "Provide Date for resit board"," ")</f>
        <v> </v>
      </c>
      <c r="R139" s="1" t="str">
        <f>IF(G139=Sheet2!$B$9,"Provide new course code"," ")</f>
        <v> </v>
      </c>
      <c r="S139" s="1" t="str">
        <f>IF(R139="Provide new course code", "Provide next route"," ")</f>
        <v> </v>
      </c>
      <c r="T139" s="1" t="str">
        <f>IF(R139="Provide new course code", "Provide next block"," ")</f>
        <v> </v>
      </c>
      <c r="U139" s="1" t="str">
        <f>IF(R139="Provide new course code", "Provide next occurrence"," ")</f>
        <v> </v>
      </c>
    </row>
    <row r="140" spans="9:21">
      <c r="I140" s="1"/>
      <c r="J140" s="5" t="str">
        <f>IF(OR(G140=Sheet2!$B$4,G140=Sheet2!$B$5,G140=Sheet2!$B$6,G140=Sheet2!$B$10), "Provide Student Load(%)"," ")</f>
        <v> </v>
      </c>
      <c r="K140" s="1" t="str">
        <f>IF(OR(G140=Sheet2!$B$4,G140=Sheet2!$B$5,G140=Sheet2!$B$6, G140=Sheet2!$B$9,G140=Sheet2!$B$10), "Provide new expected end date"," ")</f>
        <v> </v>
      </c>
      <c r="L140" s="1" t="str">
        <f>IF(F140=Sheet2!$B$8,"Provide reason for withdrawal",IF(F140=Sheet2!$B$2,"Provide 'I' = interim / 'S'=full award"," "))</f>
        <v> </v>
      </c>
      <c r="M140" s="1" t="str">
        <f>IF(OR(G140=Sheet2!$B$8,G140=Sheet2!$B$2), "Provide End date"," ")</f>
        <v> </v>
      </c>
      <c r="N140" s="1" t="str">
        <f>IF(G140=Sheet2!$B$6, "Provide start date of IOS"," ")</f>
        <v> </v>
      </c>
      <c r="O140" s="1" t="str">
        <f>IF(G140=Sheet2!$B$6, "Provide expected end date of IOS"," ")</f>
        <v> </v>
      </c>
      <c r="P140" s="1" t="str">
        <f>IF(F140=Sheet2!$B$6, "Provide reason for IOS"," ")</f>
        <v> </v>
      </c>
      <c r="Q140" s="1" t="str">
        <f>IF(G140=Sheet2!$B$7, "Provide Date for resit board"," ")</f>
        <v> </v>
      </c>
      <c r="R140" s="1" t="str">
        <f>IF(G140=Sheet2!$B$9,"Provide new course code"," ")</f>
        <v> </v>
      </c>
      <c r="S140" s="1" t="str">
        <f>IF(R140="Provide new course code", "Provide next route"," ")</f>
        <v> </v>
      </c>
      <c r="T140" s="1" t="str">
        <f>IF(R140="Provide new course code", "Provide next block"," ")</f>
        <v> </v>
      </c>
      <c r="U140" s="1" t="str">
        <f>IF(R140="Provide new course code", "Provide next occurrence"," ")</f>
        <v> </v>
      </c>
    </row>
    <row r="141" spans="9:21">
      <c r="I141" s="1"/>
      <c r="J141" s="5" t="str">
        <f>IF(OR(G141=Sheet2!$B$4,G141=Sheet2!$B$5,G141=Sheet2!$B$6,G141=Sheet2!$B$10), "Provide Student Load(%)"," ")</f>
        <v> </v>
      </c>
      <c r="K141" s="1" t="str">
        <f>IF(OR(G141=Sheet2!$B$4,G141=Sheet2!$B$5,G141=Sheet2!$B$6, G141=Sheet2!$B$9,G141=Sheet2!$B$10), "Provide new expected end date"," ")</f>
        <v> </v>
      </c>
      <c r="L141" s="1" t="str">
        <f>IF(F141=Sheet2!$B$8,"Provide reason for withdrawal",IF(F141=Sheet2!$B$2,"Provide 'I' = interim / 'S'=full award"," "))</f>
        <v> </v>
      </c>
      <c r="M141" s="1" t="str">
        <f>IF(OR(G141=Sheet2!$B$8,G141=Sheet2!$B$2), "Provide End date"," ")</f>
        <v> </v>
      </c>
      <c r="N141" s="1" t="str">
        <f>IF(G141=Sheet2!$B$6, "Provide start date of IOS"," ")</f>
        <v> </v>
      </c>
      <c r="O141" s="1" t="str">
        <f>IF(G141=Sheet2!$B$6, "Provide expected end date of IOS"," ")</f>
        <v> </v>
      </c>
      <c r="P141" s="1" t="str">
        <f>IF(F141=Sheet2!$B$6, "Provide reason for IOS"," ")</f>
        <v> </v>
      </c>
      <c r="Q141" s="1" t="str">
        <f>IF(G141=Sheet2!$B$7, "Provide Date for resit board"," ")</f>
        <v> </v>
      </c>
      <c r="R141" s="1" t="str">
        <f>IF(G141=Sheet2!$B$9,"Provide new course code"," ")</f>
        <v> </v>
      </c>
      <c r="S141" s="1" t="str">
        <f>IF(R141="Provide new course code", "Provide next route"," ")</f>
        <v> </v>
      </c>
      <c r="T141" s="1" t="str">
        <f>IF(R141="Provide new course code", "Provide next block"," ")</f>
        <v> </v>
      </c>
      <c r="U141" s="1" t="str">
        <f>IF(R141="Provide new course code", "Provide next occurrence"," ")</f>
        <v> </v>
      </c>
    </row>
    <row r="142" spans="9:21">
      <c r="I142" s="1"/>
      <c r="J142" s="5" t="str">
        <f>IF(OR(G142=Sheet2!$B$4,G142=Sheet2!$B$5,G142=Sheet2!$B$6,G142=Sheet2!$B$10), "Provide Student Load(%)"," ")</f>
        <v> </v>
      </c>
      <c r="K142" s="1" t="str">
        <f>IF(OR(G142=Sheet2!$B$4,G142=Sheet2!$B$5,G142=Sheet2!$B$6, G142=Sheet2!$B$9,G142=Sheet2!$B$10), "Provide new expected end date"," ")</f>
        <v> </v>
      </c>
      <c r="L142" s="1" t="str">
        <f>IF(F142=Sheet2!$B$8,"Provide reason for withdrawal",IF(F142=Sheet2!$B$2,"Provide 'I' = interim / 'S'=full award"," "))</f>
        <v> </v>
      </c>
      <c r="M142" s="1" t="str">
        <f>IF(OR(G142=Sheet2!$B$8,G142=Sheet2!$B$2), "Provide End date"," ")</f>
        <v> </v>
      </c>
      <c r="N142" s="1" t="str">
        <f>IF(G142=Sheet2!$B$6, "Provide start date of IOS"," ")</f>
        <v> </v>
      </c>
      <c r="O142" s="1" t="str">
        <f>IF(G142=Sheet2!$B$6, "Provide expected end date of IOS"," ")</f>
        <v> </v>
      </c>
      <c r="P142" s="1" t="str">
        <f>IF(F142=Sheet2!$B$6, "Provide reason for IOS"," ")</f>
        <v> </v>
      </c>
      <c r="Q142" s="1" t="str">
        <f>IF(G142=Sheet2!$B$7, "Provide Date for resit board"," ")</f>
        <v> </v>
      </c>
      <c r="R142" s="1" t="str">
        <f>IF(G142=Sheet2!$B$9,"Provide new course code"," ")</f>
        <v> </v>
      </c>
      <c r="S142" s="1" t="str">
        <f>IF(R142="Provide new course code", "Provide next route"," ")</f>
        <v> </v>
      </c>
      <c r="T142" s="1" t="str">
        <f>IF(R142="Provide new course code", "Provide next block"," ")</f>
        <v> </v>
      </c>
      <c r="U142" s="1" t="str">
        <f>IF(R142="Provide new course code", "Provide next occurrence"," ")</f>
        <v> </v>
      </c>
    </row>
    <row r="143" spans="9:21">
      <c r="I143" s="1"/>
      <c r="J143" s="5" t="str">
        <f>IF(OR(G143=Sheet2!$B$4,G143=Sheet2!$B$5,G143=Sheet2!$B$6,G143=Sheet2!$B$10), "Provide Student Load(%)"," ")</f>
        <v> </v>
      </c>
      <c r="K143" s="1" t="str">
        <f>IF(OR(G143=Sheet2!$B$4,G143=Sheet2!$B$5,G143=Sheet2!$B$6, G143=Sheet2!$B$9,G143=Sheet2!$B$10), "Provide new expected end date"," ")</f>
        <v> </v>
      </c>
      <c r="L143" s="1" t="str">
        <f>IF(F143=Sheet2!$B$8,"Provide reason for withdrawal",IF(F143=Sheet2!$B$2,"Provide 'I' = interim / 'S'=full award"," "))</f>
        <v> </v>
      </c>
      <c r="M143" s="1" t="str">
        <f>IF(OR(G143=Sheet2!$B$8,G143=Sheet2!$B$2), "Provide End date"," ")</f>
        <v> </v>
      </c>
      <c r="N143" s="1" t="str">
        <f>IF(G143=Sheet2!$B$6, "Provide start date of IOS"," ")</f>
        <v> </v>
      </c>
      <c r="O143" s="1" t="str">
        <f>IF(G143=Sheet2!$B$6, "Provide expected end date of IOS"," ")</f>
        <v> </v>
      </c>
      <c r="P143" s="1" t="str">
        <f>IF(F143=Sheet2!$B$6, "Provide reason for IOS"," ")</f>
        <v> </v>
      </c>
      <c r="Q143" s="1" t="str">
        <f>IF(G143=Sheet2!$B$7, "Provide Date for resit board"," ")</f>
        <v> </v>
      </c>
      <c r="R143" s="1" t="str">
        <f>IF(G143=Sheet2!$B$9,"Provide new course code"," ")</f>
        <v> </v>
      </c>
      <c r="S143" s="1" t="str">
        <f>IF(R143="Provide new course code", "Provide next route"," ")</f>
        <v> </v>
      </c>
      <c r="T143" s="1" t="str">
        <f>IF(R143="Provide new course code", "Provide next block"," ")</f>
        <v> </v>
      </c>
      <c r="U143" s="1" t="str">
        <f>IF(R143="Provide new course code", "Provide next occurrence"," ")</f>
        <v> </v>
      </c>
    </row>
    <row r="144" spans="9:21">
      <c r="I144" s="1"/>
      <c r="J144" s="5" t="str">
        <f>IF(OR(G144=Sheet2!$B$4,G144=Sheet2!$B$5,G144=Sheet2!$B$6,G144=Sheet2!$B$10), "Provide Student Load(%)"," ")</f>
        <v> </v>
      </c>
      <c r="K144" s="1" t="str">
        <f>IF(OR(G144=Sheet2!$B$4,G144=Sheet2!$B$5,G144=Sheet2!$B$6, G144=Sheet2!$B$9,G144=Sheet2!$B$10), "Provide new expected end date"," ")</f>
        <v> </v>
      </c>
      <c r="L144" s="1" t="str">
        <f>IF(F144=Sheet2!$B$8,"Provide reason for withdrawal",IF(F144=Sheet2!$B$2,"Provide 'I' = interim / 'S'=full award"," "))</f>
        <v> </v>
      </c>
      <c r="M144" s="1" t="str">
        <f>IF(OR(G144=Sheet2!$B$8,G144=Sheet2!$B$2), "Provide End date"," ")</f>
        <v> </v>
      </c>
      <c r="N144" s="1" t="str">
        <f>IF(G144=Sheet2!$B$6, "Provide start date of IOS"," ")</f>
        <v> </v>
      </c>
      <c r="O144" s="1" t="str">
        <f>IF(G144=Sheet2!$B$6, "Provide expected end date of IOS"," ")</f>
        <v> </v>
      </c>
      <c r="P144" s="1" t="str">
        <f>IF(F144=Sheet2!$B$6, "Provide reason for IOS"," ")</f>
        <v> </v>
      </c>
      <c r="Q144" s="1" t="str">
        <f>IF(G144=Sheet2!$B$7, "Provide Date for resit board"," ")</f>
        <v> </v>
      </c>
      <c r="R144" s="1" t="str">
        <f>IF(G144=Sheet2!$B$9,"Provide new course code"," ")</f>
        <v> </v>
      </c>
      <c r="S144" s="1" t="str">
        <f>IF(R144="Provide new course code", "Provide next route"," ")</f>
        <v> </v>
      </c>
      <c r="T144" s="1" t="str">
        <f>IF(R144="Provide new course code", "Provide next block"," ")</f>
        <v> </v>
      </c>
      <c r="U144" s="1" t="str">
        <f>IF(R144="Provide new course code", "Provide next occurrence"," ")</f>
        <v> </v>
      </c>
    </row>
    <row r="145" spans="9:21">
      <c r="I145" s="1"/>
      <c r="J145" s="5" t="str">
        <f>IF(OR(G145=Sheet2!$B$4,G145=Sheet2!$B$5,G145=Sheet2!$B$6,G145=Sheet2!$B$10), "Provide Student Load(%)"," ")</f>
        <v> </v>
      </c>
      <c r="K145" s="1" t="str">
        <f>IF(OR(G145=Sheet2!$B$4,G145=Sheet2!$B$5,G145=Sheet2!$B$6, G145=Sheet2!$B$9,G145=Sheet2!$B$10), "Provide new expected end date"," ")</f>
        <v> </v>
      </c>
      <c r="L145" s="1" t="str">
        <f>IF(F145=Sheet2!$B$8,"Provide reason for withdrawal",IF(F145=Sheet2!$B$2,"Provide 'I' = interim / 'S'=full award"," "))</f>
        <v> </v>
      </c>
      <c r="M145" s="1" t="str">
        <f>IF(OR(G145=Sheet2!$B$8,G145=Sheet2!$B$2), "Provide End date"," ")</f>
        <v> </v>
      </c>
      <c r="N145" s="1" t="str">
        <f>IF(G145=Sheet2!$B$6, "Provide start date of IOS"," ")</f>
        <v> </v>
      </c>
      <c r="O145" s="1" t="str">
        <f>IF(G145=Sheet2!$B$6, "Provide expected end date of IOS"," ")</f>
        <v> </v>
      </c>
      <c r="P145" s="1" t="str">
        <f>IF(F145=Sheet2!$B$6, "Provide reason for IOS"," ")</f>
        <v> </v>
      </c>
      <c r="Q145" s="1" t="str">
        <f>IF(G145=Sheet2!$B$7, "Provide Date for resit board"," ")</f>
        <v> </v>
      </c>
      <c r="R145" s="1" t="str">
        <f>IF(G145=Sheet2!$B$9,"Provide new course code"," ")</f>
        <v> </v>
      </c>
      <c r="S145" s="1" t="str">
        <f>IF(R145="Provide new course code", "Provide next route"," ")</f>
        <v> </v>
      </c>
      <c r="T145" s="1" t="str">
        <f>IF(R145="Provide new course code", "Provide next block"," ")</f>
        <v> </v>
      </c>
      <c r="U145" s="1" t="str">
        <f>IF(R145="Provide new course code", "Provide next occurrence"," ")</f>
        <v> </v>
      </c>
    </row>
    <row r="146" spans="9:21">
      <c r="I146" s="1"/>
      <c r="J146" s="5" t="str">
        <f>IF(OR(G146=Sheet2!$B$4,G146=Sheet2!$B$5,G146=Sheet2!$B$6,G146=Sheet2!$B$10), "Provide Student Load(%)"," ")</f>
        <v> </v>
      </c>
      <c r="K146" s="1" t="str">
        <f>IF(OR(G146=Sheet2!$B$4,G146=Sheet2!$B$5,G146=Sheet2!$B$6, G146=Sheet2!$B$9,G146=Sheet2!$B$10), "Provide new expected end date"," ")</f>
        <v> </v>
      </c>
      <c r="L146" s="1" t="str">
        <f>IF(F146=Sheet2!$B$8,"Provide reason for withdrawal",IF(F146=Sheet2!$B$2,"Provide 'I' = interim / 'S'=full award"," "))</f>
        <v> </v>
      </c>
      <c r="M146" s="1" t="str">
        <f>IF(OR(G146=Sheet2!$B$8,G146=Sheet2!$B$2), "Provide End date"," ")</f>
        <v> </v>
      </c>
      <c r="N146" s="1" t="str">
        <f>IF(G146=Sheet2!$B$6, "Provide start date of IOS"," ")</f>
        <v> </v>
      </c>
      <c r="O146" s="1" t="str">
        <f>IF(G146=Sheet2!$B$6, "Provide expected end date of IOS"," ")</f>
        <v> </v>
      </c>
      <c r="P146" s="1" t="str">
        <f>IF(F146=Sheet2!$B$6, "Provide reason for IOS"," ")</f>
        <v> </v>
      </c>
      <c r="Q146" s="1" t="str">
        <f>IF(G146=Sheet2!$B$7, "Provide Date for resit board"," ")</f>
        <v> </v>
      </c>
      <c r="R146" s="1" t="str">
        <f>IF(G146=Sheet2!$B$9,"Provide new course code"," ")</f>
        <v> </v>
      </c>
      <c r="S146" s="1" t="str">
        <f>IF(R146="Provide new course code", "Provide next route"," ")</f>
        <v> </v>
      </c>
      <c r="T146" s="1" t="str">
        <f>IF(R146="Provide new course code", "Provide next block"," ")</f>
        <v> </v>
      </c>
      <c r="U146" s="1" t="str">
        <f>IF(R146="Provide new course code", "Provide next occurrence"," ")</f>
        <v> </v>
      </c>
    </row>
    <row r="147" spans="9:21">
      <c r="I147" s="1"/>
      <c r="J147" s="5" t="str">
        <f>IF(OR(G147=Sheet2!$B$4,G147=Sheet2!$B$5,G147=Sheet2!$B$6,G147=Sheet2!$B$10), "Provide Student Load(%)"," ")</f>
        <v> </v>
      </c>
      <c r="K147" s="1" t="str">
        <f>IF(OR(G147=Sheet2!$B$4,G147=Sheet2!$B$5,G147=Sheet2!$B$6, G147=Sheet2!$B$9,G147=Sheet2!$B$10), "Provide new expected end date"," ")</f>
        <v> </v>
      </c>
      <c r="L147" s="1" t="str">
        <f>IF(F147=Sheet2!$B$8,"Provide reason for withdrawal",IF(F147=Sheet2!$B$2,"Provide 'I' = interim / 'S'=full award"," "))</f>
        <v> </v>
      </c>
      <c r="M147" s="1" t="str">
        <f>IF(OR(G147=Sheet2!$B$8,G147=Sheet2!$B$2), "Provide End date"," ")</f>
        <v> </v>
      </c>
      <c r="N147" s="1" t="str">
        <f>IF(G147=Sheet2!$B$6, "Provide start date of IOS"," ")</f>
        <v> </v>
      </c>
      <c r="O147" s="1" t="str">
        <f>IF(G147=Sheet2!$B$6, "Provide expected end date of IOS"," ")</f>
        <v> </v>
      </c>
      <c r="P147" s="1" t="str">
        <f>IF(F147=Sheet2!$B$6, "Provide reason for IOS"," ")</f>
        <v> </v>
      </c>
      <c r="Q147" s="1" t="str">
        <f>IF(G147=Sheet2!$B$7, "Provide Date for resit board"," ")</f>
        <v> </v>
      </c>
      <c r="R147" s="1" t="str">
        <f>IF(G147=Sheet2!$B$9,"Provide new course code"," ")</f>
        <v> </v>
      </c>
      <c r="S147" s="1" t="str">
        <f>IF(R147="Provide new course code", "Provide next route"," ")</f>
        <v> </v>
      </c>
      <c r="T147" s="1" t="str">
        <f>IF(R147="Provide new course code", "Provide next block"," ")</f>
        <v> </v>
      </c>
      <c r="U147" s="1" t="str">
        <f>IF(R147="Provide new course code", "Provide next occurrence"," ")</f>
        <v> </v>
      </c>
    </row>
    <row r="148" spans="9:21">
      <c r="I148" s="1"/>
      <c r="J148" s="5" t="str">
        <f>IF(OR(G148=Sheet2!$B$4,G148=Sheet2!$B$5,G148=Sheet2!$B$6,G148=Sheet2!$B$10), "Provide Student Load(%)"," ")</f>
        <v> </v>
      </c>
      <c r="K148" s="1" t="str">
        <f>IF(OR(G148=Sheet2!$B$4,G148=Sheet2!$B$5,G148=Sheet2!$B$6, G148=Sheet2!$B$9,G148=Sheet2!$B$10), "Provide new expected end date"," ")</f>
        <v> </v>
      </c>
      <c r="L148" s="1" t="str">
        <f>IF(F148=Sheet2!$B$8,"Provide reason for withdrawal",IF(F148=Sheet2!$B$2,"Provide 'I' = interim / 'S'=full award"," "))</f>
        <v> </v>
      </c>
      <c r="M148" s="1" t="str">
        <f>IF(OR(G148=Sheet2!$B$8,G148=Sheet2!$B$2), "Provide End date"," ")</f>
        <v> </v>
      </c>
      <c r="N148" s="1" t="str">
        <f>IF(G148=Sheet2!$B$6, "Provide start date of IOS"," ")</f>
        <v> </v>
      </c>
      <c r="O148" s="1" t="str">
        <f>IF(G148=Sheet2!$B$6, "Provide expected end date of IOS"," ")</f>
        <v> </v>
      </c>
      <c r="P148" s="1" t="str">
        <f>IF(F148=Sheet2!$B$6, "Provide reason for IOS"," ")</f>
        <v> </v>
      </c>
      <c r="Q148" s="1" t="str">
        <f>IF(G148=Sheet2!$B$7, "Provide Date for resit board"," ")</f>
        <v> </v>
      </c>
      <c r="R148" s="1" t="str">
        <f>IF(G148=Sheet2!$B$9,"Provide new course code"," ")</f>
        <v> </v>
      </c>
      <c r="S148" s="1" t="str">
        <f>IF(R148="Provide new course code", "Provide next route"," ")</f>
        <v> </v>
      </c>
      <c r="T148" s="1" t="str">
        <f>IF(R148="Provide new course code", "Provide next block"," ")</f>
        <v> </v>
      </c>
      <c r="U148" s="1" t="str">
        <f>IF(R148="Provide new course code", "Provide next occurrence"," ")</f>
        <v> </v>
      </c>
    </row>
    <row r="149" spans="9:21">
      <c r="I149" s="1"/>
      <c r="J149" s="5" t="str">
        <f>IF(OR(G149=Sheet2!$B$4,G149=Sheet2!$B$5,G149=Sheet2!$B$6,G149=Sheet2!$B$10), "Provide Student Load(%)"," ")</f>
        <v> </v>
      </c>
      <c r="K149" s="1" t="str">
        <f>IF(OR(G149=Sheet2!$B$4,G149=Sheet2!$B$5,G149=Sheet2!$B$6, G149=Sheet2!$B$9,G149=Sheet2!$B$10), "Provide new expected end date"," ")</f>
        <v> </v>
      </c>
      <c r="L149" s="1" t="str">
        <f>IF(F149=Sheet2!$B$8,"Provide reason for withdrawal",IF(F149=Sheet2!$B$2,"Provide 'I' = interim / 'S'=full award"," "))</f>
        <v> </v>
      </c>
      <c r="M149" s="1" t="str">
        <f>IF(OR(G149=Sheet2!$B$8,G149=Sheet2!$B$2), "Provide End date"," ")</f>
        <v> </v>
      </c>
      <c r="N149" s="1" t="str">
        <f>IF(G149=Sheet2!$B$6, "Provide start date of IOS"," ")</f>
        <v> </v>
      </c>
      <c r="O149" s="1" t="str">
        <f>IF(G149=Sheet2!$B$6, "Provide expected end date of IOS"," ")</f>
        <v> </v>
      </c>
      <c r="P149" s="1" t="str">
        <f>IF(F149=Sheet2!$B$6, "Provide reason for IOS"," ")</f>
        <v> </v>
      </c>
      <c r="Q149" s="1" t="str">
        <f>IF(G149=Sheet2!$B$7, "Provide Date for resit board"," ")</f>
        <v> </v>
      </c>
      <c r="R149" s="1" t="str">
        <f>IF(G149=Sheet2!$B$9,"Provide new course code"," ")</f>
        <v> </v>
      </c>
      <c r="S149" s="1" t="str">
        <f>IF(R149="Provide new course code", "Provide next route"," ")</f>
        <v> </v>
      </c>
      <c r="T149" s="1" t="str">
        <f>IF(R149="Provide new course code", "Provide next block"," ")</f>
        <v> </v>
      </c>
      <c r="U149" s="1" t="str">
        <f>IF(R149="Provide new course code", "Provide next occurrence"," ")</f>
        <v> </v>
      </c>
    </row>
    <row r="150" spans="9:21">
      <c r="I150" s="1"/>
      <c r="J150" s="5" t="str">
        <f>IF(OR(G150=Sheet2!$B$4,G150=Sheet2!$B$5,G150=Sheet2!$B$6,G150=Sheet2!$B$10), "Provide Student Load(%)"," ")</f>
        <v> </v>
      </c>
      <c r="K150" s="1" t="str">
        <f>IF(OR(G150=Sheet2!$B$4,G150=Sheet2!$B$5,G150=Sheet2!$B$6, G150=Sheet2!$B$9,G150=Sheet2!$B$10), "Provide new expected end date"," ")</f>
        <v> </v>
      </c>
      <c r="L150" s="1" t="str">
        <f>IF(F150=Sheet2!$B$8,"Provide reason for withdrawal",IF(F150=Sheet2!$B$2,"Provide 'I' = interim / 'S'=full award"," "))</f>
        <v> </v>
      </c>
      <c r="M150" s="1" t="str">
        <f>IF(OR(G150=Sheet2!$B$8,G150=Sheet2!$B$2), "Provide End date"," ")</f>
        <v> </v>
      </c>
      <c r="N150" s="1" t="str">
        <f>IF(G150=Sheet2!$B$6, "Provide start date of IOS"," ")</f>
        <v> </v>
      </c>
      <c r="O150" s="1" t="str">
        <f>IF(G150=Sheet2!$B$6, "Provide expected end date of IOS"," ")</f>
        <v> </v>
      </c>
      <c r="P150" s="1" t="str">
        <f>IF(F150=Sheet2!$B$6, "Provide reason for IOS"," ")</f>
        <v> </v>
      </c>
      <c r="Q150" s="1" t="str">
        <f>IF(G150=Sheet2!$B$7, "Provide Date for resit board"," ")</f>
        <v> </v>
      </c>
      <c r="R150" s="1" t="str">
        <f>IF(G150=Sheet2!$B$9,"Provide new course code"," ")</f>
        <v> </v>
      </c>
      <c r="S150" s="1" t="str">
        <f>IF(R150="Provide new course code", "Provide next route"," ")</f>
        <v> </v>
      </c>
      <c r="T150" s="1" t="str">
        <f>IF(R150="Provide new course code", "Provide next block"," ")</f>
        <v> </v>
      </c>
      <c r="U150" s="1" t="str">
        <f>IF(R150="Provide new course code", "Provide next occurrence"," ")</f>
        <v> </v>
      </c>
    </row>
    <row r="151" spans="9:21">
      <c r="I151" s="1"/>
      <c r="J151" s="5" t="str">
        <f>IF(OR(G151=Sheet2!$B$4,G151=Sheet2!$B$5,G151=Sheet2!$B$6,G151=Sheet2!$B$10), "Provide Student Load(%)"," ")</f>
        <v> </v>
      </c>
      <c r="K151" s="1" t="str">
        <f>IF(OR(G151=Sheet2!$B$4,G151=Sheet2!$B$5,G151=Sheet2!$B$6, G151=Sheet2!$B$9,G151=Sheet2!$B$10), "Provide new expected end date"," ")</f>
        <v> </v>
      </c>
      <c r="L151" s="1" t="str">
        <f>IF(F151=Sheet2!$B$8,"Provide reason for withdrawal",IF(F151=Sheet2!$B$2,"Provide 'I' = interim / 'S'=full award"," "))</f>
        <v> </v>
      </c>
      <c r="M151" s="1" t="str">
        <f>IF(OR(G151=Sheet2!$B$8,G151=Sheet2!$B$2), "Provide End date"," ")</f>
        <v> </v>
      </c>
      <c r="N151" s="1" t="str">
        <f>IF(G151=Sheet2!$B$6, "Provide start date of IOS"," ")</f>
        <v> </v>
      </c>
      <c r="O151" s="1" t="str">
        <f>IF(G151=Sheet2!$B$6, "Provide expected end date of IOS"," ")</f>
        <v> </v>
      </c>
      <c r="P151" s="1" t="str">
        <f>IF(F151=Sheet2!$B$6, "Provide reason for IOS"," ")</f>
        <v> </v>
      </c>
      <c r="Q151" s="1" t="str">
        <f>IF(G151=Sheet2!$B$7, "Provide Date for resit board"," ")</f>
        <v> </v>
      </c>
      <c r="R151" s="1" t="str">
        <f>IF(G151=Sheet2!$B$9,"Provide new course code"," ")</f>
        <v> </v>
      </c>
      <c r="S151" s="1" t="str">
        <f>IF(R151="Provide new course code", "Provide next route"," ")</f>
        <v> </v>
      </c>
      <c r="T151" s="1" t="str">
        <f>IF(R151="Provide new course code", "Provide next block"," ")</f>
        <v> </v>
      </c>
      <c r="U151" s="1" t="str">
        <f>IF(R151="Provide new course code", "Provide next occurrence"," ")</f>
        <v> </v>
      </c>
    </row>
    <row r="152" spans="9:21">
      <c r="I152" s="1"/>
      <c r="J152" s="5" t="str">
        <f>IF(OR(G152=Sheet2!$B$4,G152=Sheet2!$B$5,G152=Sheet2!$B$6,G152=Sheet2!$B$10), "Provide Student Load(%)"," ")</f>
        <v> </v>
      </c>
      <c r="K152" s="1" t="str">
        <f>IF(OR(G152=Sheet2!$B$4,G152=Sheet2!$B$5,G152=Sheet2!$B$6, G152=Sheet2!$B$9,G152=Sheet2!$B$10), "Provide new expected end date"," ")</f>
        <v> </v>
      </c>
      <c r="L152" s="1" t="str">
        <f>IF(F152=Sheet2!$B$8,"Provide reason for withdrawal",IF(F152=Sheet2!$B$2,"Provide 'I' = interim / 'S'=full award"," "))</f>
        <v> </v>
      </c>
      <c r="M152" s="1" t="str">
        <f>IF(OR(G152=Sheet2!$B$8,G152=Sheet2!$B$2), "Provide End date"," ")</f>
        <v> </v>
      </c>
      <c r="N152" s="1" t="str">
        <f>IF(G152=Sheet2!$B$6, "Provide start date of IOS"," ")</f>
        <v> </v>
      </c>
      <c r="O152" s="1" t="str">
        <f>IF(G152=Sheet2!$B$6, "Provide expected end date of IOS"," ")</f>
        <v> </v>
      </c>
      <c r="P152" s="1" t="str">
        <f>IF(F152=Sheet2!$B$6, "Provide reason for IOS"," ")</f>
        <v> </v>
      </c>
      <c r="Q152" s="1" t="str">
        <f>IF(G152=Sheet2!$B$7, "Provide Date for resit board"," ")</f>
        <v> </v>
      </c>
      <c r="R152" s="1" t="str">
        <f>IF(G152=Sheet2!$B$9,"Provide new course code"," ")</f>
        <v> </v>
      </c>
      <c r="S152" s="1" t="str">
        <f>IF(R152="Provide new course code", "Provide next route"," ")</f>
        <v> </v>
      </c>
      <c r="T152" s="1" t="str">
        <f>IF(R152="Provide new course code", "Provide next block"," ")</f>
        <v> </v>
      </c>
      <c r="U152" s="1" t="str">
        <f>IF(R152="Provide new course code", "Provide next occurrence"," ")</f>
        <v> </v>
      </c>
    </row>
    <row r="153" spans="9:21">
      <c r="I153" s="1"/>
      <c r="J153" s="5" t="str">
        <f>IF(OR(G153=Sheet2!$B$4,G153=Sheet2!$B$5,G153=Sheet2!$B$6,G153=Sheet2!$B$10), "Provide Student Load(%)"," ")</f>
        <v> </v>
      </c>
      <c r="K153" s="1" t="str">
        <f>IF(OR(G153=Sheet2!$B$4,G153=Sheet2!$B$5,G153=Sheet2!$B$6, G153=Sheet2!$B$9,G153=Sheet2!$B$10), "Provide new expected end date"," ")</f>
        <v> </v>
      </c>
      <c r="L153" s="1" t="str">
        <f>IF(F153=Sheet2!$B$8,"Provide reason for withdrawal",IF(F153=Sheet2!$B$2,"Provide 'I' = interim / 'S'=full award"," "))</f>
        <v> </v>
      </c>
      <c r="M153" s="1" t="str">
        <f>IF(OR(G153=Sheet2!$B$8,G153=Sheet2!$B$2), "Provide End date"," ")</f>
        <v> </v>
      </c>
      <c r="N153" s="1" t="str">
        <f>IF(G153=Sheet2!$B$6, "Provide start date of IOS"," ")</f>
        <v> </v>
      </c>
      <c r="O153" s="1" t="str">
        <f>IF(G153=Sheet2!$B$6, "Provide expected end date of IOS"," ")</f>
        <v> </v>
      </c>
      <c r="P153" s="1" t="str">
        <f>IF(F153=Sheet2!$B$6, "Provide reason for IOS"," ")</f>
        <v> </v>
      </c>
      <c r="Q153" s="1" t="str">
        <f>IF(G153=Sheet2!$B$7, "Provide Date for resit board"," ")</f>
        <v> </v>
      </c>
      <c r="R153" s="1" t="str">
        <f>IF(G153=Sheet2!$B$9,"Provide new course code"," ")</f>
        <v> </v>
      </c>
      <c r="S153" s="1" t="str">
        <f>IF(R153="Provide new course code", "Provide next route"," ")</f>
        <v> </v>
      </c>
      <c r="T153" s="1" t="str">
        <f>IF(R153="Provide new course code", "Provide next block"," ")</f>
        <v> </v>
      </c>
      <c r="U153" s="1" t="str">
        <f>IF(R153="Provide new course code", "Provide next occurrence"," ")</f>
        <v> </v>
      </c>
    </row>
    <row r="154" spans="9:21">
      <c r="I154" s="1"/>
      <c r="J154" s="5" t="str">
        <f>IF(OR(G154=Sheet2!$B$4,G154=Sheet2!$B$5,G154=Sheet2!$B$6,G154=Sheet2!$B$10), "Provide Student Load(%)"," ")</f>
        <v> </v>
      </c>
      <c r="K154" s="1" t="str">
        <f>IF(OR(G154=Sheet2!$B$4,G154=Sheet2!$B$5,G154=Sheet2!$B$6, G154=Sheet2!$B$9,G154=Sheet2!$B$10), "Provide new expected end date"," ")</f>
        <v> </v>
      </c>
      <c r="L154" s="1" t="str">
        <f>IF(F154=Sheet2!$B$8,"Provide reason for withdrawal",IF(F154=Sheet2!$B$2,"Provide 'I' = interim / 'S'=full award"," "))</f>
        <v> </v>
      </c>
      <c r="M154" s="1" t="str">
        <f>IF(OR(G154=Sheet2!$B$8,G154=Sheet2!$B$2), "Provide End date"," ")</f>
        <v> </v>
      </c>
      <c r="N154" s="1" t="str">
        <f>IF(G154=Sheet2!$B$6, "Provide start date of IOS"," ")</f>
        <v> </v>
      </c>
      <c r="O154" s="1" t="str">
        <f>IF(G154=Sheet2!$B$6, "Provide expected end date of IOS"," ")</f>
        <v> </v>
      </c>
      <c r="P154" s="1" t="str">
        <f>IF(F154=Sheet2!$B$6, "Provide reason for IOS"," ")</f>
        <v> </v>
      </c>
      <c r="Q154" s="1" t="str">
        <f>IF(G154=Sheet2!$B$7, "Provide Date for resit board"," ")</f>
        <v> </v>
      </c>
      <c r="R154" s="1" t="str">
        <f>IF(G154=Sheet2!$B$9,"Provide new course code"," ")</f>
        <v> </v>
      </c>
      <c r="S154" s="1" t="str">
        <f>IF(R154="Provide new course code", "Provide next route"," ")</f>
        <v> </v>
      </c>
      <c r="T154" s="1" t="str">
        <f>IF(R154="Provide new course code", "Provide next block"," ")</f>
        <v> </v>
      </c>
      <c r="U154" s="1" t="str">
        <f>IF(R154="Provide new course code", "Provide next occurrence"," ")</f>
        <v> </v>
      </c>
    </row>
    <row r="155" spans="9:21">
      <c r="I155" s="1"/>
      <c r="J155" s="5" t="str">
        <f>IF(OR(G155=Sheet2!$B$4,G155=Sheet2!$B$5,G155=Sheet2!$B$6,G155=Sheet2!$B$10), "Provide Student Load(%)"," ")</f>
        <v> </v>
      </c>
      <c r="K155" s="1" t="str">
        <f>IF(OR(G155=Sheet2!$B$4,G155=Sheet2!$B$5,G155=Sheet2!$B$6, G155=Sheet2!$B$9,G155=Sheet2!$B$10), "Provide new expected end date"," ")</f>
        <v> </v>
      </c>
      <c r="L155" s="1" t="str">
        <f>IF(F155=Sheet2!$B$8,"Provide reason for withdrawal",IF(F155=Sheet2!$B$2,"Provide 'I' = interim / 'S'=full award"," "))</f>
        <v> </v>
      </c>
      <c r="M155" s="1" t="str">
        <f>IF(OR(G155=Sheet2!$B$8,G155=Sheet2!$B$2), "Provide End date"," ")</f>
        <v> </v>
      </c>
      <c r="N155" s="1" t="str">
        <f>IF(G155=Sheet2!$B$6, "Provide start date of IOS"," ")</f>
        <v> </v>
      </c>
      <c r="O155" s="1" t="str">
        <f>IF(G155=Sheet2!$B$6, "Provide expected end date of IOS"," ")</f>
        <v> </v>
      </c>
      <c r="P155" s="1" t="str">
        <f>IF(F155=Sheet2!$B$6, "Provide reason for IOS"," ")</f>
        <v> </v>
      </c>
      <c r="Q155" s="1" t="str">
        <f>IF(G155=Sheet2!$B$7, "Provide Date for resit board"," ")</f>
        <v> </v>
      </c>
      <c r="R155" s="1" t="str">
        <f>IF(G155=Sheet2!$B$9,"Provide new course code"," ")</f>
        <v> </v>
      </c>
      <c r="S155" s="1" t="str">
        <f>IF(R155="Provide new course code", "Provide next route"," ")</f>
        <v> </v>
      </c>
      <c r="T155" s="1" t="str">
        <f>IF(R155="Provide new course code", "Provide next block"," ")</f>
        <v> </v>
      </c>
      <c r="U155" s="1" t="str">
        <f>IF(R155="Provide new course code", "Provide next occurrence"," ")</f>
        <v> </v>
      </c>
    </row>
    <row r="156" spans="9:21">
      <c r="I156" s="1"/>
      <c r="J156" s="5" t="str">
        <f>IF(OR(G156=Sheet2!$B$4,G156=Sheet2!$B$5,G156=Sheet2!$B$6,G156=Sheet2!$B$10), "Provide Student Load(%)"," ")</f>
        <v> </v>
      </c>
      <c r="K156" s="1" t="str">
        <f>IF(OR(G156=Sheet2!$B$4,G156=Sheet2!$B$5,G156=Sheet2!$B$6, G156=Sheet2!$B$9,G156=Sheet2!$B$10), "Provide new expected end date"," ")</f>
        <v> </v>
      </c>
      <c r="L156" s="1" t="str">
        <f>IF(F156=Sheet2!$B$8,"Provide reason for withdrawal",IF(F156=Sheet2!$B$2,"Provide 'I' = interim / 'S'=full award"," "))</f>
        <v> </v>
      </c>
      <c r="M156" s="1" t="str">
        <f>IF(OR(G156=Sheet2!$B$8,G156=Sheet2!$B$2), "Provide End date"," ")</f>
        <v> </v>
      </c>
      <c r="N156" s="1" t="str">
        <f>IF(G156=Sheet2!$B$6, "Provide start date of IOS"," ")</f>
        <v> </v>
      </c>
      <c r="O156" s="1" t="str">
        <f>IF(G156=Sheet2!$B$6, "Provide expected end date of IOS"," ")</f>
        <v> </v>
      </c>
      <c r="P156" s="1" t="str">
        <f>IF(F156=Sheet2!$B$6, "Provide reason for IOS"," ")</f>
        <v> </v>
      </c>
      <c r="Q156" s="1" t="str">
        <f>IF(G156=Sheet2!$B$7, "Provide Date for resit board"," ")</f>
        <v> </v>
      </c>
      <c r="R156" s="1" t="str">
        <f>IF(G156=Sheet2!$B$9,"Provide new course code"," ")</f>
        <v> </v>
      </c>
      <c r="S156" s="1" t="str">
        <f>IF(R156="Provide new course code", "Provide next route"," ")</f>
        <v> </v>
      </c>
      <c r="T156" s="1" t="str">
        <f>IF(R156="Provide new course code", "Provide next block"," ")</f>
        <v> </v>
      </c>
      <c r="U156" s="1" t="str">
        <f>IF(R156="Provide new course code", "Provide next occurrence"," ")</f>
        <v> </v>
      </c>
    </row>
    <row r="157" spans="9:21">
      <c r="I157" s="1"/>
      <c r="J157" s="5" t="str">
        <f>IF(OR(G157=Sheet2!$B$4,G157=Sheet2!$B$5,G157=Sheet2!$B$6,G157=Sheet2!$B$10), "Provide Student Load(%)"," ")</f>
        <v> </v>
      </c>
      <c r="K157" s="1" t="str">
        <f>IF(OR(G157=Sheet2!$B$4,G157=Sheet2!$B$5,G157=Sheet2!$B$6, G157=Sheet2!$B$9,G157=Sheet2!$B$10), "Provide new expected end date"," ")</f>
        <v> </v>
      </c>
      <c r="L157" s="1" t="str">
        <f>IF(F157=Sheet2!$B$8,"Provide reason for withdrawal",IF(F157=Sheet2!$B$2,"Provide 'I' = interim / 'S'=full award"," "))</f>
        <v> </v>
      </c>
      <c r="M157" s="1" t="str">
        <f>IF(OR(G157=Sheet2!$B$8,G157=Sheet2!$B$2), "Provide End date"," ")</f>
        <v> </v>
      </c>
      <c r="N157" s="1" t="str">
        <f>IF(G157=Sheet2!$B$6, "Provide start date of IOS"," ")</f>
        <v> </v>
      </c>
      <c r="O157" s="1" t="str">
        <f>IF(G157=Sheet2!$B$6, "Provide expected end date of IOS"," ")</f>
        <v> </v>
      </c>
      <c r="P157" s="1" t="str">
        <f>IF(F157=Sheet2!$B$6, "Provide reason for IOS"," ")</f>
        <v> </v>
      </c>
      <c r="Q157" s="1" t="str">
        <f>IF(G157=Sheet2!$B$7, "Provide Date for resit board"," ")</f>
        <v> </v>
      </c>
      <c r="R157" s="1" t="str">
        <f>IF(G157=Sheet2!$B$9,"Provide new course code"," ")</f>
        <v> </v>
      </c>
      <c r="S157" s="1" t="str">
        <f>IF(R157="Provide new course code", "Provide next route"," ")</f>
        <v> </v>
      </c>
      <c r="T157" s="1" t="str">
        <f>IF(R157="Provide new course code", "Provide next block"," ")</f>
        <v> </v>
      </c>
      <c r="U157" s="1" t="str">
        <f>IF(R157="Provide new course code", "Provide next occurrence"," ")</f>
        <v> </v>
      </c>
    </row>
    <row r="158" spans="9:21">
      <c r="I158" s="1"/>
      <c r="J158" s="5" t="str">
        <f>IF(OR(G158=Sheet2!$B$4,G158=Sheet2!$B$5,G158=Sheet2!$B$6,G158=Sheet2!$B$10), "Provide Student Load(%)"," ")</f>
        <v> </v>
      </c>
      <c r="K158" s="1" t="str">
        <f>IF(OR(G158=Sheet2!$B$4,G158=Sheet2!$B$5,G158=Sheet2!$B$6, G158=Sheet2!$B$9,G158=Sheet2!$B$10), "Provide new expected end date"," ")</f>
        <v> </v>
      </c>
      <c r="L158" s="1" t="str">
        <f>IF(F158=Sheet2!$B$8,"Provide reason for withdrawal",IF(F158=Sheet2!$B$2,"Provide 'I' = interim / 'S'=full award"," "))</f>
        <v> </v>
      </c>
      <c r="M158" s="1" t="str">
        <f>IF(OR(G158=Sheet2!$B$8,G158=Sheet2!$B$2), "Provide End date"," ")</f>
        <v> </v>
      </c>
      <c r="N158" s="1" t="str">
        <f>IF(G158=Sheet2!$B$6, "Provide start date of IOS"," ")</f>
        <v> </v>
      </c>
      <c r="O158" s="1" t="str">
        <f>IF(G158=Sheet2!$B$6, "Provide expected end date of IOS"," ")</f>
        <v> </v>
      </c>
      <c r="P158" s="1" t="str">
        <f>IF(F158=Sheet2!$B$6, "Provide reason for IOS"," ")</f>
        <v> </v>
      </c>
      <c r="Q158" s="1" t="str">
        <f>IF(G158=Sheet2!$B$7, "Provide Date for resit board"," ")</f>
        <v> </v>
      </c>
      <c r="R158" s="1" t="str">
        <f>IF(G158=Sheet2!$B$9,"Provide new course code"," ")</f>
        <v> </v>
      </c>
      <c r="S158" s="1" t="str">
        <f>IF(R158="Provide new course code", "Provide next route"," ")</f>
        <v> </v>
      </c>
      <c r="T158" s="1" t="str">
        <f>IF(R158="Provide new course code", "Provide next block"," ")</f>
        <v> </v>
      </c>
      <c r="U158" s="1" t="str">
        <f>IF(R158="Provide new course code", "Provide next occurrence"," ")</f>
        <v> </v>
      </c>
    </row>
    <row r="159" spans="9:21">
      <c r="I159" s="1"/>
      <c r="J159" s="5" t="str">
        <f>IF(OR(G159=Sheet2!$B$4,G159=Sheet2!$B$5,G159=Sheet2!$B$6,G159=Sheet2!$B$10), "Provide Student Load(%)"," ")</f>
        <v> </v>
      </c>
      <c r="K159" s="1" t="str">
        <f>IF(OR(G159=Sheet2!$B$4,G159=Sheet2!$B$5,G159=Sheet2!$B$6, G159=Sheet2!$B$9,G159=Sheet2!$B$10), "Provide new expected end date"," ")</f>
        <v> </v>
      </c>
      <c r="L159" s="1" t="str">
        <f>IF(F159=Sheet2!$B$8,"Provide reason for withdrawal",IF(F159=Sheet2!$B$2,"Provide 'I' = interim / 'S'=full award"," "))</f>
        <v> </v>
      </c>
      <c r="M159" s="1" t="str">
        <f>IF(OR(G159=Sheet2!$B$8,G159=Sheet2!$B$2), "Provide End date"," ")</f>
        <v> </v>
      </c>
      <c r="N159" s="1" t="str">
        <f>IF(G159=Sheet2!$B$6, "Provide start date of IOS"," ")</f>
        <v> </v>
      </c>
      <c r="O159" s="1" t="str">
        <f>IF(G159=Sheet2!$B$6, "Provide expected end date of IOS"," ")</f>
        <v> </v>
      </c>
      <c r="P159" s="1" t="str">
        <f>IF(F159=Sheet2!$B$6, "Provide reason for IOS"," ")</f>
        <v> </v>
      </c>
      <c r="Q159" s="1" t="str">
        <f>IF(G159=Sheet2!$B$7, "Provide Date for resit board"," ")</f>
        <v> </v>
      </c>
      <c r="R159" s="1" t="str">
        <f>IF(G159=Sheet2!$B$9,"Provide new course code"," ")</f>
        <v> </v>
      </c>
      <c r="S159" s="1" t="str">
        <f>IF(R159="Provide new course code", "Provide next route"," ")</f>
        <v> </v>
      </c>
      <c r="T159" s="1" t="str">
        <f>IF(R159="Provide new course code", "Provide next block"," ")</f>
        <v> </v>
      </c>
      <c r="U159" s="1" t="str">
        <f>IF(R159="Provide new course code", "Provide next occurrence"," ")</f>
        <v> </v>
      </c>
    </row>
    <row r="160" spans="9:21">
      <c r="I160" s="1"/>
      <c r="J160" s="5" t="str">
        <f>IF(OR(G160=Sheet2!$B$4,G160=Sheet2!$B$5,G160=Sheet2!$B$6,G160=Sheet2!$B$10), "Provide Student Load(%)"," ")</f>
        <v> </v>
      </c>
      <c r="K160" s="1" t="str">
        <f>IF(OR(G160=Sheet2!$B$4,G160=Sheet2!$B$5,G160=Sheet2!$B$6, G160=Sheet2!$B$9,G160=Sheet2!$B$10), "Provide new expected end date"," ")</f>
        <v> </v>
      </c>
      <c r="L160" s="1" t="str">
        <f>IF(F160=Sheet2!$B$8,"Provide reason for withdrawal",IF(F160=Sheet2!$B$2,"Provide 'I' = interim / 'S'=full award"," "))</f>
        <v> </v>
      </c>
      <c r="M160" s="1" t="str">
        <f>IF(OR(G160=Sheet2!$B$8,G160=Sheet2!$B$2), "Provide End date"," ")</f>
        <v> </v>
      </c>
      <c r="N160" s="1" t="str">
        <f>IF(G160=Sheet2!$B$6, "Provide start date of IOS"," ")</f>
        <v> </v>
      </c>
      <c r="O160" s="1" t="str">
        <f>IF(G160=Sheet2!$B$6, "Provide expected end date of IOS"," ")</f>
        <v> </v>
      </c>
      <c r="P160" s="1" t="str">
        <f>IF(F160=Sheet2!$B$6, "Provide reason for IOS"," ")</f>
        <v> </v>
      </c>
      <c r="Q160" s="1" t="str">
        <f>IF(G160=Sheet2!$B$7, "Provide Date for resit board"," ")</f>
        <v> </v>
      </c>
      <c r="R160" s="1" t="str">
        <f>IF(G160=Sheet2!$B$9,"Provide new course code"," ")</f>
        <v> </v>
      </c>
      <c r="S160" s="1" t="str">
        <f>IF(R160="Provide new course code", "Provide next route"," ")</f>
        <v> </v>
      </c>
      <c r="T160" s="1" t="str">
        <f>IF(R160="Provide new course code", "Provide next block"," ")</f>
        <v> </v>
      </c>
      <c r="U160" s="1" t="str">
        <f>IF(R160="Provide new course code", "Provide next occurrence"," ")</f>
        <v> </v>
      </c>
    </row>
    <row r="161" spans="9:21">
      <c r="I161" s="1"/>
      <c r="J161" s="5" t="str">
        <f>IF(OR(G161=Sheet2!$B$4,G161=Sheet2!$B$5,G161=Sheet2!$B$6,G161=Sheet2!$B$10), "Provide Student Load(%)"," ")</f>
        <v> </v>
      </c>
      <c r="K161" s="1" t="str">
        <f>IF(OR(G161=Sheet2!$B$4,G161=Sheet2!$B$5,G161=Sheet2!$B$6, G161=Sheet2!$B$9,G161=Sheet2!$B$10), "Provide new expected end date"," ")</f>
        <v> </v>
      </c>
      <c r="L161" s="1" t="str">
        <f>IF(F161=Sheet2!$B$8,"Provide reason for withdrawal",IF(F161=Sheet2!$B$2,"Provide 'I' = interim / 'S'=full award"," "))</f>
        <v> </v>
      </c>
      <c r="M161" s="1" t="str">
        <f>IF(OR(G161=Sheet2!$B$8,G161=Sheet2!$B$2), "Provide End date"," ")</f>
        <v> </v>
      </c>
      <c r="N161" s="1" t="str">
        <f>IF(G161=Sheet2!$B$6, "Provide start date of IOS"," ")</f>
        <v> </v>
      </c>
      <c r="O161" s="1" t="str">
        <f>IF(G161=Sheet2!$B$6, "Provide expected end date of IOS"," ")</f>
        <v> </v>
      </c>
      <c r="P161" s="1" t="str">
        <f>IF(F161=Sheet2!$B$6, "Provide reason for IOS"," ")</f>
        <v> </v>
      </c>
      <c r="Q161" s="1" t="str">
        <f>IF(G161=Sheet2!$B$7, "Provide Date for resit board"," ")</f>
        <v> </v>
      </c>
      <c r="R161" s="1" t="str">
        <f>IF(G161=Sheet2!$B$9,"Provide new course code"," ")</f>
        <v> </v>
      </c>
      <c r="S161" s="1" t="str">
        <f>IF(R161="Provide new course code", "Provide next route"," ")</f>
        <v> </v>
      </c>
      <c r="T161" s="1" t="str">
        <f>IF(R161="Provide new course code", "Provide next block"," ")</f>
        <v> </v>
      </c>
      <c r="U161" s="1" t="str">
        <f>IF(R161="Provide new course code", "Provide next occurrence"," ")</f>
        <v> </v>
      </c>
    </row>
    <row r="162" spans="9:21">
      <c r="I162" s="1"/>
      <c r="J162" s="5" t="str">
        <f>IF(OR(G162=Sheet2!$B$4,G162=Sheet2!$B$5,G162=Sheet2!$B$6,G162=Sheet2!$B$10), "Provide Student Load(%)"," ")</f>
        <v> </v>
      </c>
      <c r="K162" s="1" t="str">
        <f>IF(OR(G162=Sheet2!$B$4,G162=Sheet2!$B$5,G162=Sheet2!$B$6, G162=Sheet2!$B$9,G162=Sheet2!$B$10), "Provide new expected end date"," ")</f>
        <v> </v>
      </c>
      <c r="L162" s="1" t="str">
        <f>IF(F162=Sheet2!$B$8,"Provide reason for withdrawal",IF(F162=Sheet2!$B$2,"Provide 'I' = interim / 'S'=full award"," "))</f>
        <v> </v>
      </c>
      <c r="M162" s="1" t="str">
        <f>IF(OR(G162=Sheet2!$B$8,G162=Sheet2!$B$2), "Provide End date"," ")</f>
        <v> </v>
      </c>
      <c r="N162" s="1" t="str">
        <f>IF(G162=Sheet2!$B$6, "Provide start date of IOS"," ")</f>
        <v> </v>
      </c>
      <c r="O162" s="1" t="str">
        <f>IF(G162=Sheet2!$B$6, "Provide expected end date of IOS"," ")</f>
        <v> </v>
      </c>
      <c r="P162" s="1" t="str">
        <f>IF(F162=Sheet2!$B$6, "Provide reason for IOS"," ")</f>
        <v> </v>
      </c>
      <c r="Q162" s="1" t="str">
        <f>IF(G162=Sheet2!$B$7, "Provide Date for resit board"," ")</f>
        <v> </v>
      </c>
      <c r="R162" s="1" t="str">
        <f>IF(G162=Sheet2!$B$9,"Provide new course code"," ")</f>
        <v> </v>
      </c>
      <c r="S162" s="1" t="str">
        <f>IF(R162="Provide new course code", "Provide next route"," ")</f>
        <v> </v>
      </c>
      <c r="T162" s="1" t="str">
        <f>IF(R162="Provide new course code", "Provide next block"," ")</f>
        <v> </v>
      </c>
      <c r="U162" s="1" t="str">
        <f>IF(R162="Provide new course code", "Provide next occurrence"," ")</f>
        <v> </v>
      </c>
    </row>
    <row r="163" spans="9:21">
      <c r="I163" s="1"/>
      <c r="J163" s="5" t="str">
        <f>IF(OR(G163=Sheet2!$B$4,G163=Sheet2!$B$5,G163=Sheet2!$B$6,G163=Sheet2!$B$10), "Provide Student Load(%)"," ")</f>
        <v> </v>
      </c>
      <c r="K163" s="1" t="str">
        <f>IF(OR(G163=Sheet2!$B$4,G163=Sheet2!$B$5,G163=Sheet2!$B$6, G163=Sheet2!$B$9,G163=Sheet2!$B$10), "Provide new expected end date"," ")</f>
        <v> </v>
      </c>
      <c r="L163" s="1" t="str">
        <f>IF(F163=Sheet2!$B$8,"Provide reason for withdrawal",IF(F163=Sheet2!$B$2,"Provide 'I' = interim / 'S'=full award"," "))</f>
        <v> </v>
      </c>
      <c r="M163" s="1" t="str">
        <f>IF(OR(G163=Sheet2!$B$8,G163=Sheet2!$B$2), "Provide End date"," ")</f>
        <v> </v>
      </c>
      <c r="N163" s="1" t="str">
        <f>IF(G163=Sheet2!$B$6, "Provide start date of IOS"," ")</f>
        <v> </v>
      </c>
      <c r="O163" s="1" t="str">
        <f>IF(G163=Sheet2!$B$6, "Provide expected end date of IOS"," ")</f>
        <v> </v>
      </c>
      <c r="P163" s="1" t="str">
        <f>IF(F163=Sheet2!$B$6, "Provide reason for IOS"," ")</f>
        <v> </v>
      </c>
      <c r="Q163" s="1" t="str">
        <f>IF(G163=Sheet2!$B$7, "Provide Date for resit board"," ")</f>
        <v> </v>
      </c>
      <c r="R163" s="1" t="str">
        <f>IF(G163=Sheet2!$B$9,"Provide new course code"," ")</f>
        <v> </v>
      </c>
      <c r="S163" s="1" t="str">
        <f>IF(R163="Provide new course code", "Provide next route"," ")</f>
        <v> </v>
      </c>
      <c r="T163" s="1" t="str">
        <f>IF(R163="Provide new course code", "Provide next block"," ")</f>
        <v> </v>
      </c>
      <c r="U163" s="1" t="str">
        <f>IF(R163="Provide new course code", "Provide next occurrence"," ")</f>
        <v> </v>
      </c>
    </row>
    <row r="164" spans="9:21">
      <c r="I164" s="1"/>
      <c r="J164" s="5" t="str">
        <f>IF(OR(G164=Sheet2!$B$4,G164=Sheet2!$B$5,G164=Sheet2!$B$6,G164=Sheet2!$B$10), "Provide Student Load(%)"," ")</f>
        <v> </v>
      </c>
      <c r="K164" s="1" t="str">
        <f>IF(OR(G164=Sheet2!$B$4,G164=Sheet2!$B$5,G164=Sheet2!$B$6, G164=Sheet2!$B$9,G164=Sheet2!$B$10), "Provide new expected end date"," ")</f>
        <v> </v>
      </c>
      <c r="L164" s="1" t="str">
        <f>IF(F164=Sheet2!$B$8,"Provide reason for withdrawal",IF(F164=Sheet2!$B$2,"Provide 'I' = interim / 'S'=full award"," "))</f>
        <v> </v>
      </c>
      <c r="M164" s="1" t="str">
        <f>IF(OR(G164=Sheet2!$B$8,G164=Sheet2!$B$2), "Provide End date"," ")</f>
        <v> </v>
      </c>
      <c r="N164" s="1" t="str">
        <f>IF(G164=Sheet2!$B$6, "Provide start date of IOS"," ")</f>
        <v> </v>
      </c>
      <c r="O164" s="1" t="str">
        <f>IF(G164=Sheet2!$B$6, "Provide expected end date of IOS"," ")</f>
        <v> </v>
      </c>
      <c r="P164" s="1" t="str">
        <f>IF(F164=Sheet2!$B$6, "Provide reason for IOS"," ")</f>
        <v> </v>
      </c>
      <c r="Q164" s="1" t="str">
        <f>IF(G164=Sheet2!$B$7, "Provide Date for resit board"," ")</f>
        <v> </v>
      </c>
      <c r="R164" s="1" t="str">
        <f>IF(G164=Sheet2!$B$9,"Provide new course code"," ")</f>
        <v> </v>
      </c>
      <c r="S164" s="1" t="str">
        <f>IF(R164="Provide new course code", "Provide next route"," ")</f>
        <v> </v>
      </c>
      <c r="T164" s="1" t="str">
        <f>IF(R164="Provide new course code", "Provide next block"," ")</f>
        <v> </v>
      </c>
      <c r="U164" s="1" t="str">
        <f>IF(R164="Provide new course code", "Provide next occurrence"," ")</f>
        <v> </v>
      </c>
    </row>
    <row r="165" spans="9:21">
      <c r="I165" s="1"/>
      <c r="J165" s="5" t="str">
        <f>IF(OR(G165=Sheet2!$B$4,G165=Sheet2!$B$5,G165=Sheet2!$B$6,G165=Sheet2!$B$10), "Provide Student Load(%)"," ")</f>
        <v> </v>
      </c>
      <c r="K165" s="1" t="str">
        <f>IF(OR(G165=Sheet2!$B$4,G165=Sheet2!$B$5,G165=Sheet2!$B$6, G165=Sheet2!$B$9,G165=Sheet2!$B$10), "Provide new expected end date"," ")</f>
        <v> </v>
      </c>
      <c r="L165" s="1" t="str">
        <f>IF(F165=Sheet2!$B$8,"Provide reason for withdrawal",IF(F165=Sheet2!$B$2,"Provide 'I' = interim / 'S'=full award"," "))</f>
        <v> </v>
      </c>
      <c r="M165" s="1" t="str">
        <f>IF(OR(G165=Sheet2!$B$8,G165=Sheet2!$B$2), "Provide End date"," ")</f>
        <v> </v>
      </c>
      <c r="N165" s="1" t="str">
        <f>IF(G165=Sheet2!$B$6, "Provide start date of IOS"," ")</f>
        <v> </v>
      </c>
      <c r="O165" s="1" t="str">
        <f>IF(G165=Sheet2!$B$6, "Provide expected end date of IOS"," ")</f>
        <v> </v>
      </c>
      <c r="P165" s="1" t="str">
        <f>IF(F165=Sheet2!$B$6, "Provide reason for IOS"," ")</f>
        <v> </v>
      </c>
      <c r="Q165" s="1" t="str">
        <f>IF(G165=Sheet2!$B$7, "Provide Date for resit board"," ")</f>
        <v> </v>
      </c>
      <c r="R165" s="1" t="str">
        <f>IF(G165=Sheet2!$B$9,"Provide new course code"," ")</f>
        <v> </v>
      </c>
      <c r="S165" s="1" t="str">
        <f>IF(R165="Provide new course code", "Provide next route"," ")</f>
        <v> </v>
      </c>
      <c r="T165" s="1" t="str">
        <f>IF(R165="Provide new course code", "Provide next block"," ")</f>
        <v> </v>
      </c>
      <c r="U165" s="1" t="str">
        <f>IF(R165="Provide new course code", "Provide next occurrence"," ")</f>
        <v> </v>
      </c>
    </row>
    <row r="166" spans="9:21">
      <c r="I166" s="1"/>
      <c r="J166" s="5" t="str">
        <f>IF(OR(G166=Sheet2!$B$4,G166=Sheet2!$B$5,G166=Sheet2!$B$6,G166=Sheet2!$B$10), "Provide Student Load(%)"," ")</f>
        <v> </v>
      </c>
      <c r="K166" s="1" t="str">
        <f>IF(OR(G166=Sheet2!$B$4,G166=Sheet2!$B$5,G166=Sheet2!$B$6, G166=Sheet2!$B$9,G166=Sheet2!$B$10), "Provide new expected end date"," ")</f>
        <v> </v>
      </c>
      <c r="L166" s="1" t="str">
        <f>IF(F166=Sheet2!$B$8,"Provide reason for withdrawal",IF(F166=Sheet2!$B$2,"Provide 'I' = interim / 'S'=full award"," "))</f>
        <v> </v>
      </c>
      <c r="M166" s="1" t="str">
        <f>IF(OR(G166=Sheet2!$B$8,G166=Sheet2!$B$2), "Provide End date"," ")</f>
        <v> </v>
      </c>
      <c r="N166" s="1" t="str">
        <f>IF(G166=Sheet2!$B$6, "Provide start date of IOS"," ")</f>
        <v> </v>
      </c>
      <c r="O166" s="1" t="str">
        <f>IF(G166=Sheet2!$B$6, "Provide expected end date of IOS"," ")</f>
        <v> </v>
      </c>
      <c r="P166" s="1" t="str">
        <f>IF(F166=Sheet2!$B$6, "Provide reason for IOS"," ")</f>
        <v> </v>
      </c>
      <c r="Q166" s="1" t="str">
        <f>IF(G166=Sheet2!$B$7, "Provide Date for resit board"," ")</f>
        <v> </v>
      </c>
      <c r="R166" s="1" t="str">
        <f>IF(G166=Sheet2!$B$9,"Provide new course code"," ")</f>
        <v> </v>
      </c>
      <c r="S166" s="1" t="str">
        <f>IF(R166="Provide new course code", "Provide next route"," ")</f>
        <v> </v>
      </c>
      <c r="T166" s="1" t="str">
        <f>IF(R166="Provide new course code", "Provide next block"," ")</f>
        <v> </v>
      </c>
      <c r="U166" s="1" t="str">
        <f>IF(R166="Provide new course code", "Provide next occurrence"," ")</f>
        <v> </v>
      </c>
    </row>
    <row r="167" spans="9:21">
      <c r="I167" s="1"/>
      <c r="J167" s="5" t="str">
        <f>IF(OR(G167=Sheet2!$B$4,G167=Sheet2!$B$5,G167=Sheet2!$B$6,G167=Sheet2!$B$10), "Provide Student Load(%)"," ")</f>
        <v> </v>
      </c>
      <c r="K167" s="1" t="str">
        <f>IF(OR(G167=Sheet2!$B$4,G167=Sheet2!$B$5,G167=Sheet2!$B$6, G167=Sheet2!$B$9,G167=Sheet2!$B$10), "Provide new expected end date"," ")</f>
        <v> </v>
      </c>
      <c r="L167" s="1" t="str">
        <f>IF(F167=Sheet2!$B$8,"Provide reason for withdrawal",IF(F167=Sheet2!$B$2,"Provide 'I' = interim / 'S'=full award"," "))</f>
        <v> </v>
      </c>
      <c r="M167" s="1" t="str">
        <f>IF(OR(G167=Sheet2!$B$8,G167=Sheet2!$B$2), "Provide End date"," ")</f>
        <v> </v>
      </c>
      <c r="N167" s="1" t="str">
        <f>IF(G167=Sheet2!$B$6, "Provide start date of IOS"," ")</f>
        <v> </v>
      </c>
      <c r="O167" s="1" t="str">
        <f>IF(G167=Sheet2!$B$6, "Provide expected end date of IOS"," ")</f>
        <v> </v>
      </c>
      <c r="P167" s="1" t="str">
        <f>IF(F167=Sheet2!$B$6, "Provide reason for IOS"," ")</f>
        <v> </v>
      </c>
      <c r="Q167" s="1" t="str">
        <f>IF(G167=Sheet2!$B$7, "Provide Date for resit board"," ")</f>
        <v> </v>
      </c>
      <c r="R167" s="1" t="str">
        <f>IF(G167=Sheet2!$B$9,"Provide new course code"," ")</f>
        <v> </v>
      </c>
      <c r="S167" s="1" t="str">
        <f>IF(R167="Provide new course code", "Provide next route"," ")</f>
        <v> </v>
      </c>
      <c r="T167" s="1" t="str">
        <f>IF(R167="Provide new course code", "Provide next block"," ")</f>
        <v> </v>
      </c>
      <c r="U167" s="1" t="str">
        <f>IF(R167="Provide new course code", "Provide next occurrence"," ")</f>
        <v> </v>
      </c>
    </row>
    <row r="168" spans="9:21">
      <c r="I168" s="1"/>
      <c r="J168" s="5" t="str">
        <f>IF(OR(G168=Sheet2!$B$4,G168=Sheet2!$B$5,G168=Sheet2!$B$6,G168=Sheet2!$B$10), "Provide Student Load(%)"," ")</f>
        <v> </v>
      </c>
      <c r="K168" s="1" t="str">
        <f>IF(OR(G168=Sheet2!$B$4,G168=Sheet2!$B$5,G168=Sheet2!$B$6, G168=Sheet2!$B$9,G168=Sheet2!$B$10), "Provide new expected end date"," ")</f>
        <v> </v>
      </c>
      <c r="L168" s="1" t="str">
        <f>IF(F168=Sheet2!$B$8,"Provide reason for withdrawal",IF(F168=Sheet2!$B$2,"Provide 'I' = interim / 'S'=full award"," "))</f>
        <v> </v>
      </c>
      <c r="M168" s="1" t="str">
        <f>IF(OR(G168=Sheet2!$B$8,G168=Sheet2!$B$2), "Provide End date"," ")</f>
        <v> </v>
      </c>
      <c r="N168" s="1" t="str">
        <f>IF(G168=Sheet2!$B$6, "Provide start date of IOS"," ")</f>
        <v> </v>
      </c>
      <c r="O168" s="1" t="str">
        <f>IF(G168=Sheet2!$B$6, "Provide expected end date of IOS"," ")</f>
        <v> </v>
      </c>
      <c r="P168" s="1" t="str">
        <f>IF(F168=Sheet2!$B$6, "Provide reason for IOS"," ")</f>
        <v> </v>
      </c>
      <c r="Q168" s="1" t="str">
        <f>IF(G168=Sheet2!$B$7, "Provide Date for resit board"," ")</f>
        <v> </v>
      </c>
      <c r="R168" s="1" t="str">
        <f>IF(G168=Sheet2!$B$9,"Provide new course code"," ")</f>
        <v> </v>
      </c>
      <c r="S168" s="1" t="str">
        <f>IF(R168="Provide new course code", "Provide next route"," ")</f>
        <v> </v>
      </c>
      <c r="T168" s="1" t="str">
        <f>IF(R168="Provide new course code", "Provide next block"," ")</f>
        <v> </v>
      </c>
      <c r="U168" s="1" t="str">
        <f>IF(R168="Provide new course code", "Provide next occurrence"," ")</f>
        <v> </v>
      </c>
    </row>
    <row r="169" spans="9:21">
      <c r="I169" s="1"/>
      <c r="J169" s="5" t="str">
        <f>IF(OR(G169=Sheet2!$B$4,G169=Sheet2!$B$5,G169=Sheet2!$B$6,G169=Sheet2!$B$10), "Provide Student Load(%)"," ")</f>
        <v> </v>
      </c>
      <c r="K169" s="1" t="str">
        <f>IF(OR(G169=Sheet2!$B$4,G169=Sheet2!$B$5,G169=Sheet2!$B$6, G169=Sheet2!$B$9,G169=Sheet2!$B$10), "Provide new expected end date"," ")</f>
        <v> </v>
      </c>
      <c r="L169" s="1" t="str">
        <f>IF(F169=Sheet2!$B$8,"Provide reason for withdrawal",IF(F169=Sheet2!$B$2,"Provide 'I' = interim / 'S'=full award"," "))</f>
        <v> </v>
      </c>
      <c r="M169" s="1" t="str">
        <f>IF(OR(G169=Sheet2!$B$8,G169=Sheet2!$B$2), "Provide End date"," ")</f>
        <v> </v>
      </c>
      <c r="N169" s="1" t="str">
        <f>IF(G169=Sheet2!$B$6, "Provide start date of IOS"," ")</f>
        <v> </v>
      </c>
      <c r="O169" s="1" t="str">
        <f>IF(G169=Sheet2!$B$6, "Provide expected end date of IOS"," ")</f>
        <v> </v>
      </c>
      <c r="P169" s="1" t="str">
        <f>IF(F169=Sheet2!$B$6, "Provide reason for IOS"," ")</f>
        <v> </v>
      </c>
      <c r="Q169" s="1" t="str">
        <f>IF(G169=Sheet2!$B$7, "Provide Date for resit board"," ")</f>
        <v> </v>
      </c>
      <c r="R169" s="1" t="str">
        <f>IF(G169=Sheet2!$B$9,"Provide new course code"," ")</f>
        <v> </v>
      </c>
      <c r="S169" s="1" t="str">
        <f>IF(R169="Provide new course code", "Provide next route"," ")</f>
        <v> </v>
      </c>
      <c r="T169" s="1" t="str">
        <f>IF(R169="Provide new course code", "Provide next block"," ")</f>
        <v> </v>
      </c>
      <c r="U169" s="1" t="str">
        <f>IF(R169="Provide new course code", "Provide next occurrence"," ")</f>
        <v> </v>
      </c>
    </row>
    <row r="170" spans="9:21">
      <c r="I170" s="1"/>
      <c r="J170" s="5" t="str">
        <f>IF(OR(G170=Sheet2!$B$4,G170=Sheet2!$B$5,G170=Sheet2!$B$6,G170=Sheet2!$B$10), "Provide Student Load(%)"," ")</f>
        <v> </v>
      </c>
      <c r="K170" s="1" t="str">
        <f>IF(OR(G170=Sheet2!$B$4,G170=Sheet2!$B$5,G170=Sheet2!$B$6, G170=Sheet2!$B$9,G170=Sheet2!$B$10), "Provide new expected end date"," ")</f>
        <v> </v>
      </c>
      <c r="L170" s="1" t="str">
        <f>IF(F170=Sheet2!$B$8,"Provide reason for withdrawal",IF(F170=Sheet2!$B$2,"Provide 'I' = interim / 'S'=full award"," "))</f>
        <v> </v>
      </c>
      <c r="M170" s="1" t="str">
        <f>IF(OR(G170=Sheet2!$B$8,G170=Sheet2!$B$2), "Provide End date"," ")</f>
        <v> </v>
      </c>
      <c r="N170" s="1" t="str">
        <f>IF(G170=Sheet2!$B$6, "Provide start date of IOS"," ")</f>
        <v> </v>
      </c>
      <c r="O170" s="1" t="str">
        <f>IF(G170=Sheet2!$B$6, "Provide expected end date of IOS"," ")</f>
        <v> </v>
      </c>
      <c r="P170" s="1" t="str">
        <f>IF(F170=Sheet2!$B$6, "Provide reason for IOS"," ")</f>
        <v> </v>
      </c>
      <c r="Q170" s="1" t="str">
        <f>IF(G170=Sheet2!$B$7, "Provide Date for resit board"," ")</f>
        <v> </v>
      </c>
      <c r="R170" s="1" t="str">
        <f>IF(G170=Sheet2!$B$9,"Provide new course code"," ")</f>
        <v> </v>
      </c>
      <c r="S170" s="1" t="str">
        <f>IF(R170="Provide new course code", "Provide next route"," ")</f>
        <v> </v>
      </c>
      <c r="T170" s="1" t="str">
        <f>IF(R170="Provide new course code", "Provide next block"," ")</f>
        <v> </v>
      </c>
      <c r="U170" s="1" t="str">
        <f>IF(R170="Provide new course code", "Provide next occurrence"," ")</f>
        <v> </v>
      </c>
    </row>
    <row r="171" spans="9:21">
      <c r="I171" s="1"/>
      <c r="J171" s="5" t="str">
        <f>IF(OR(G171=Sheet2!$B$4,G171=Sheet2!$B$5,G171=Sheet2!$B$6,G171=Sheet2!$B$10), "Provide Student Load(%)"," ")</f>
        <v> </v>
      </c>
      <c r="K171" s="1" t="str">
        <f>IF(OR(G171=Sheet2!$B$4,G171=Sheet2!$B$5,G171=Sheet2!$B$6, G171=Sheet2!$B$9,G171=Sheet2!$B$10), "Provide new expected end date"," ")</f>
        <v> </v>
      </c>
      <c r="L171" s="1" t="str">
        <f>IF(F171=Sheet2!$B$8,"Provide reason for withdrawal",IF(F171=Sheet2!$B$2,"Provide 'I' = interim / 'S'=full award"," "))</f>
        <v> </v>
      </c>
      <c r="M171" s="1" t="str">
        <f>IF(OR(G171=Sheet2!$B$8,G171=Sheet2!$B$2), "Provide End date"," ")</f>
        <v> </v>
      </c>
      <c r="N171" s="1" t="str">
        <f>IF(G171=Sheet2!$B$6, "Provide start date of IOS"," ")</f>
        <v> </v>
      </c>
      <c r="O171" s="1" t="str">
        <f>IF(G171=Sheet2!$B$6, "Provide expected end date of IOS"," ")</f>
        <v> </v>
      </c>
      <c r="P171" s="1" t="str">
        <f>IF(F171=Sheet2!$B$6, "Provide reason for IOS"," ")</f>
        <v> </v>
      </c>
      <c r="Q171" s="1" t="str">
        <f>IF(G171=Sheet2!$B$7, "Provide Date for resit board"," ")</f>
        <v> </v>
      </c>
      <c r="R171" s="1" t="str">
        <f>IF(G171=Sheet2!$B$9,"Provide new course code"," ")</f>
        <v> </v>
      </c>
      <c r="S171" s="1" t="str">
        <f>IF(R171="Provide new course code", "Provide next route"," ")</f>
        <v> </v>
      </c>
      <c r="T171" s="1" t="str">
        <f>IF(R171="Provide new course code", "Provide next block"," ")</f>
        <v> </v>
      </c>
      <c r="U171" s="1" t="str">
        <f>IF(R171="Provide new course code", "Provide next occurrence"," ")</f>
        <v> </v>
      </c>
    </row>
    <row r="172" spans="9:21">
      <c r="I172" s="1"/>
      <c r="J172" s="5" t="str">
        <f>IF(OR(G172=Sheet2!$B$4,G172=Sheet2!$B$5,G172=Sheet2!$B$6,G172=Sheet2!$B$10), "Provide Student Load(%)"," ")</f>
        <v> </v>
      </c>
      <c r="K172" s="1" t="str">
        <f>IF(OR(G172=Sheet2!$B$4,G172=Sheet2!$B$5,G172=Sheet2!$B$6, G172=Sheet2!$B$9,G172=Sheet2!$B$10), "Provide new expected end date"," ")</f>
        <v> </v>
      </c>
      <c r="L172" s="1" t="str">
        <f>IF(F172=Sheet2!$B$8,"Provide reason for withdrawal",IF(F172=Sheet2!$B$2,"Provide 'I' = interim / 'S'=full award"," "))</f>
        <v> </v>
      </c>
      <c r="M172" s="1" t="str">
        <f>IF(OR(G172=Sheet2!$B$8,G172=Sheet2!$B$2), "Provide End date"," ")</f>
        <v> </v>
      </c>
      <c r="N172" s="1" t="str">
        <f>IF(G172=Sheet2!$B$6, "Provide start date of IOS"," ")</f>
        <v> </v>
      </c>
      <c r="O172" s="1" t="str">
        <f>IF(G172=Sheet2!$B$6, "Provide expected end date of IOS"," ")</f>
        <v> </v>
      </c>
      <c r="P172" s="1" t="str">
        <f>IF(F172=Sheet2!$B$6, "Provide reason for IOS"," ")</f>
        <v> </v>
      </c>
      <c r="Q172" s="1" t="str">
        <f>IF(G172=Sheet2!$B$7, "Provide Date for resit board"," ")</f>
        <v> </v>
      </c>
      <c r="R172" s="1" t="str">
        <f>IF(G172=Sheet2!$B$9,"Provide new course code"," ")</f>
        <v> </v>
      </c>
      <c r="S172" s="1" t="str">
        <f>IF(R172="Provide new course code", "Provide next route"," ")</f>
        <v> </v>
      </c>
      <c r="T172" s="1" t="str">
        <f>IF(R172="Provide new course code", "Provide next block"," ")</f>
        <v> </v>
      </c>
      <c r="U172" s="1" t="str">
        <f>IF(R172="Provide new course code", "Provide next occurrence"," ")</f>
        <v> </v>
      </c>
    </row>
    <row r="173" spans="9:21">
      <c r="I173" s="1"/>
      <c r="J173" s="5" t="str">
        <f>IF(OR(G173=Sheet2!$B$4,G173=Sheet2!$B$5,G173=Sheet2!$B$6,G173=Sheet2!$B$10), "Provide Student Load(%)"," ")</f>
        <v> </v>
      </c>
      <c r="K173" s="1" t="str">
        <f>IF(OR(G173=Sheet2!$B$4,G173=Sheet2!$B$5,G173=Sheet2!$B$6, G173=Sheet2!$B$9,G173=Sheet2!$B$10), "Provide new expected end date"," ")</f>
        <v> </v>
      </c>
      <c r="L173" s="1" t="str">
        <f>IF(F173=Sheet2!$B$8,"Provide reason for withdrawal",IF(F173=Sheet2!$B$2,"Provide 'I' = interim / 'S'=full award"," "))</f>
        <v> </v>
      </c>
      <c r="M173" s="1" t="str">
        <f>IF(OR(G173=Sheet2!$B$8,G173=Sheet2!$B$2), "Provide End date"," ")</f>
        <v> </v>
      </c>
      <c r="N173" s="1" t="str">
        <f>IF(G173=Sheet2!$B$6, "Provide start date of IOS"," ")</f>
        <v> </v>
      </c>
      <c r="O173" s="1" t="str">
        <f>IF(G173=Sheet2!$B$6, "Provide expected end date of IOS"," ")</f>
        <v> </v>
      </c>
      <c r="P173" s="1" t="str">
        <f>IF(F173=Sheet2!$B$6, "Provide reason for IOS"," ")</f>
        <v> </v>
      </c>
      <c r="Q173" s="1" t="str">
        <f>IF(G173=Sheet2!$B$7, "Provide Date for resit board"," ")</f>
        <v> </v>
      </c>
      <c r="R173" s="1" t="str">
        <f>IF(G173=Sheet2!$B$9,"Provide new course code"," ")</f>
        <v> </v>
      </c>
      <c r="S173" s="1" t="str">
        <f>IF(R173="Provide new course code", "Provide next route"," ")</f>
        <v> </v>
      </c>
      <c r="T173" s="1" t="str">
        <f>IF(R173="Provide new course code", "Provide next block"," ")</f>
        <v> </v>
      </c>
      <c r="U173" s="1" t="str">
        <f>IF(R173="Provide new course code", "Provide next occurrence"," ")</f>
        <v> </v>
      </c>
    </row>
    <row r="174" spans="9:21">
      <c r="I174" s="1"/>
      <c r="J174" s="5" t="str">
        <f>IF(OR(G174=Sheet2!$B$4,G174=Sheet2!$B$5,G174=Sheet2!$B$6,G174=Sheet2!$B$10), "Provide Student Load(%)"," ")</f>
        <v> </v>
      </c>
      <c r="K174" s="1" t="str">
        <f>IF(OR(G174=Sheet2!$B$4,G174=Sheet2!$B$5,G174=Sheet2!$B$6, G174=Sheet2!$B$9,G174=Sheet2!$B$10), "Provide new expected end date"," ")</f>
        <v> </v>
      </c>
      <c r="L174" s="1" t="str">
        <f>IF(F174=Sheet2!$B$8,"Provide reason for withdrawal",IF(F174=Sheet2!$B$2,"Provide 'I' = interim / 'S'=full award"," "))</f>
        <v> </v>
      </c>
      <c r="M174" s="1" t="str">
        <f>IF(OR(G174=Sheet2!$B$8,G174=Sheet2!$B$2), "Provide End date"," ")</f>
        <v> </v>
      </c>
      <c r="N174" s="1" t="str">
        <f>IF(G174=Sheet2!$B$6, "Provide start date of IOS"," ")</f>
        <v> </v>
      </c>
      <c r="O174" s="1" t="str">
        <f>IF(G174=Sheet2!$B$6, "Provide expected end date of IOS"," ")</f>
        <v> </v>
      </c>
      <c r="P174" s="1" t="str">
        <f>IF(F174=Sheet2!$B$6, "Provide reason for IOS"," ")</f>
        <v> </v>
      </c>
      <c r="Q174" s="1" t="str">
        <f>IF(G174=Sheet2!$B$7, "Provide Date for resit board"," ")</f>
        <v> </v>
      </c>
      <c r="R174" s="1" t="str">
        <f>IF(G174=Sheet2!$B$9,"Provide new course code"," ")</f>
        <v> </v>
      </c>
      <c r="S174" s="1" t="str">
        <f>IF(R174="Provide new course code", "Provide next route"," ")</f>
        <v> </v>
      </c>
      <c r="T174" s="1" t="str">
        <f>IF(R174="Provide new course code", "Provide next block"," ")</f>
        <v> </v>
      </c>
      <c r="U174" s="1" t="str">
        <f>IF(R174="Provide new course code", "Provide next occurrence"," ")</f>
        <v> </v>
      </c>
    </row>
    <row r="175" spans="9:21">
      <c r="I175" s="1"/>
      <c r="J175" s="5" t="str">
        <f>IF(OR(G175=Sheet2!$B$4,G175=Sheet2!$B$5,G175=Sheet2!$B$6,G175=Sheet2!$B$10), "Provide Student Load(%)"," ")</f>
        <v> </v>
      </c>
      <c r="K175" s="1" t="str">
        <f>IF(OR(G175=Sheet2!$B$4,G175=Sheet2!$B$5,G175=Sheet2!$B$6, G175=Sheet2!$B$9,G175=Sheet2!$B$10), "Provide new expected end date"," ")</f>
        <v> </v>
      </c>
      <c r="L175" s="1" t="str">
        <f>IF(F175=Sheet2!$B$8,"Provide reason for withdrawal",IF(F175=Sheet2!$B$2,"Provide 'I' = interim / 'S'=full award"," "))</f>
        <v> </v>
      </c>
      <c r="M175" s="1" t="str">
        <f>IF(OR(G175=Sheet2!$B$8,G175=Sheet2!$B$2), "Provide End date"," ")</f>
        <v> </v>
      </c>
      <c r="N175" s="1" t="str">
        <f>IF(G175=Sheet2!$B$6, "Provide start date of IOS"," ")</f>
        <v> </v>
      </c>
      <c r="O175" s="1" t="str">
        <f>IF(G175=Sheet2!$B$6, "Provide expected end date of IOS"," ")</f>
        <v> </v>
      </c>
      <c r="P175" s="1" t="str">
        <f>IF(F175=Sheet2!$B$6, "Provide reason for IOS"," ")</f>
        <v> </v>
      </c>
      <c r="Q175" s="1" t="str">
        <f>IF(G175=Sheet2!$B$7, "Provide Date for resit board"," ")</f>
        <v> </v>
      </c>
      <c r="R175" s="1" t="str">
        <f>IF(G175=Sheet2!$B$9,"Provide new course code"," ")</f>
        <v> </v>
      </c>
      <c r="S175" s="1" t="str">
        <f>IF(R175="Provide new course code", "Provide next route"," ")</f>
        <v> </v>
      </c>
      <c r="T175" s="1" t="str">
        <f>IF(R175="Provide new course code", "Provide next block"," ")</f>
        <v> </v>
      </c>
      <c r="U175" s="1" t="str">
        <f>IF(R175="Provide new course code", "Provide next occurrence"," ")</f>
        <v> </v>
      </c>
    </row>
    <row r="176" spans="9:21">
      <c r="I176" s="1"/>
      <c r="J176" s="5" t="str">
        <f>IF(OR(G176=Sheet2!$B$4,G176=Sheet2!$B$5,G176=Sheet2!$B$6,G176=Sheet2!$B$10), "Provide Student Load(%)"," ")</f>
        <v> </v>
      </c>
      <c r="K176" s="1" t="str">
        <f>IF(OR(G176=Sheet2!$B$4,G176=Sheet2!$B$5,G176=Sheet2!$B$6, G176=Sheet2!$B$9,G176=Sheet2!$B$10), "Provide new expected end date"," ")</f>
        <v> </v>
      </c>
      <c r="L176" s="1" t="str">
        <f>IF(F176=Sheet2!$B$8,"Provide reason for withdrawal",IF(F176=Sheet2!$B$2,"Provide 'I' = interim / 'S'=full award"," "))</f>
        <v> </v>
      </c>
      <c r="M176" s="1" t="str">
        <f>IF(OR(G176=Sheet2!$B$8,G176=Sheet2!$B$2), "Provide End date"," ")</f>
        <v> </v>
      </c>
      <c r="N176" s="1" t="str">
        <f>IF(G176=Sheet2!$B$6, "Provide start date of IOS"," ")</f>
        <v> </v>
      </c>
      <c r="O176" s="1" t="str">
        <f>IF(G176=Sheet2!$B$6, "Provide expected end date of IOS"," ")</f>
        <v> </v>
      </c>
      <c r="P176" s="1" t="str">
        <f>IF(F176=Sheet2!$B$6, "Provide reason for IOS"," ")</f>
        <v> </v>
      </c>
      <c r="Q176" s="1" t="str">
        <f>IF(G176=Sheet2!$B$7, "Provide Date for resit board"," ")</f>
        <v> </v>
      </c>
      <c r="R176" s="1" t="str">
        <f>IF(G176=Sheet2!$B$9,"Provide new course code"," ")</f>
        <v> </v>
      </c>
      <c r="S176" s="1" t="str">
        <f>IF(R176="Provide new course code", "Provide next route"," ")</f>
        <v> </v>
      </c>
      <c r="T176" s="1" t="str">
        <f>IF(R176="Provide new course code", "Provide next block"," ")</f>
        <v> </v>
      </c>
      <c r="U176" s="1" t="str">
        <f>IF(R176="Provide new course code", "Provide next occurrence"," ")</f>
        <v> </v>
      </c>
    </row>
    <row r="177" spans="9:21">
      <c r="I177" s="1"/>
      <c r="J177" s="5" t="str">
        <f>IF(OR(G177=Sheet2!$B$4,G177=Sheet2!$B$5,G177=Sheet2!$B$6,G177=Sheet2!$B$10), "Provide Student Load(%)"," ")</f>
        <v> </v>
      </c>
      <c r="K177" s="1" t="str">
        <f>IF(OR(G177=Sheet2!$B$4,G177=Sheet2!$B$5,G177=Sheet2!$B$6, G177=Sheet2!$B$9,G177=Sheet2!$B$10), "Provide new expected end date"," ")</f>
        <v> </v>
      </c>
      <c r="L177" s="1" t="str">
        <f>IF(F177=Sheet2!$B$8,"Provide reason for withdrawal",IF(F177=Sheet2!$B$2,"Provide 'I' = interim / 'S'=full award"," "))</f>
        <v> </v>
      </c>
      <c r="M177" s="1" t="str">
        <f>IF(OR(G177=Sheet2!$B$8,G177=Sheet2!$B$2), "Provide End date"," ")</f>
        <v> </v>
      </c>
      <c r="N177" s="1" t="str">
        <f>IF(G177=Sheet2!$B$6, "Provide start date of IOS"," ")</f>
        <v> </v>
      </c>
      <c r="O177" s="1" t="str">
        <f>IF(G177=Sheet2!$B$6, "Provide expected end date of IOS"," ")</f>
        <v> </v>
      </c>
      <c r="P177" s="1" t="str">
        <f>IF(F177=Sheet2!$B$6, "Provide reason for IOS"," ")</f>
        <v> </v>
      </c>
      <c r="Q177" s="1" t="str">
        <f>IF(G177=Sheet2!$B$7, "Provide Date for resit board"," ")</f>
        <v> </v>
      </c>
      <c r="R177" s="1" t="str">
        <f>IF(G177=Sheet2!$B$9,"Provide new course code"," ")</f>
        <v> </v>
      </c>
      <c r="S177" s="1" t="str">
        <f>IF(R177="Provide new course code", "Provide next route"," ")</f>
        <v> </v>
      </c>
      <c r="T177" s="1" t="str">
        <f>IF(R177="Provide new course code", "Provide next block"," ")</f>
        <v> </v>
      </c>
      <c r="U177" s="1" t="str">
        <f>IF(R177="Provide new course code", "Provide next occurrence"," ")</f>
        <v> </v>
      </c>
    </row>
    <row r="178" spans="9:21">
      <c r="I178" s="1"/>
      <c r="J178" s="5" t="str">
        <f>IF(OR(G178=Sheet2!$B$4,G178=Sheet2!$B$5,G178=Sheet2!$B$6,G178=Sheet2!$B$10), "Provide Student Load(%)"," ")</f>
        <v> </v>
      </c>
      <c r="K178" s="1" t="str">
        <f>IF(OR(G178=Sheet2!$B$4,G178=Sheet2!$B$5,G178=Sheet2!$B$6, G178=Sheet2!$B$9,G178=Sheet2!$B$10), "Provide new expected end date"," ")</f>
        <v> </v>
      </c>
      <c r="L178" s="1" t="str">
        <f>IF(F178=Sheet2!$B$8,"Provide reason for withdrawal",IF(F178=Sheet2!$B$2,"Provide 'I' = interim / 'S'=full award"," "))</f>
        <v> </v>
      </c>
      <c r="M178" s="1" t="str">
        <f>IF(OR(G178=Sheet2!$B$8,G178=Sheet2!$B$2), "Provide End date"," ")</f>
        <v> </v>
      </c>
      <c r="N178" s="1" t="str">
        <f>IF(G178=Sheet2!$B$6, "Provide start date of IOS"," ")</f>
        <v> </v>
      </c>
      <c r="O178" s="1" t="str">
        <f>IF(G178=Sheet2!$B$6, "Provide expected end date of IOS"," ")</f>
        <v> </v>
      </c>
      <c r="P178" s="1" t="str">
        <f>IF(F178=Sheet2!$B$6, "Provide reason for IOS"," ")</f>
        <v> </v>
      </c>
      <c r="Q178" s="1" t="str">
        <f>IF(G178=Sheet2!$B$7, "Provide Date for resit board"," ")</f>
        <v> </v>
      </c>
      <c r="R178" s="1" t="str">
        <f>IF(G178=Sheet2!$B$9,"Provide new course code"," ")</f>
        <v> </v>
      </c>
      <c r="S178" s="1" t="str">
        <f>IF(R178="Provide new course code", "Provide next route"," ")</f>
        <v> </v>
      </c>
      <c r="T178" s="1" t="str">
        <f>IF(R178="Provide new course code", "Provide next block"," ")</f>
        <v> </v>
      </c>
      <c r="U178" s="1" t="str">
        <f>IF(R178="Provide new course code", "Provide next occurrence"," ")</f>
        <v> </v>
      </c>
    </row>
    <row r="179" spans="9:21">
      <c r="I179" s="1"/>
      <c r="J179" s="5" t="str">
        <f>IF(OR(G179=Sheet2!$B$4,G179=Sheet2!$B$5,G179=Sheet2!$B$6,G179=Sheet2!$B$10), "Provide Student Load(%)"," ")</f>
        <v> </v>
      </c>
      <c r="K179" s="1" t="str">
        <f>IF(OR(G179=Sheet2!$B$4,G179=Sheet2!$B$5,G179=Sheet2!$B$6, G179=Sheet2!$B$9,G179=Sheet2!$B$10), "Provide new expected end date"," ")</f>
        <v> </v>
      </c>
      <c r="L179" s="1" t="str">
        <f>IF(F179=Sheet2!$B$8,"Provide reason for withdrawal",IF(F179=Sheet2!$B$2,"Provide 'I' = interim / 'S'=full award"," "))</f>
        <v> </v>
      </c>
      <c r="M179" s="1" t="str">
        <f>IF(OR(G179=Sheet2!$B$8,G179=Sheet2!$B$2), "Provide End date"," ")</f>
        <v> </v>
      </c>
      <c r="N179" s="1" t="str">
        <f>IF(G179=Sheet2!$B$6, "Provide start date of IOS"," ")</f>
        <v> </v>
      </c>
      <c r="O179" s="1" t="str">
        <f>IF(G179=Sheet2!$B$6, "Provide expected end date of IOS"," ")</f>
        <v> </v>
      </c>
      <c r="P179" s="1" t="str">
        <f>IF(F179=Sheet2!$B$6, "Provide reason for IOS"," ")</f>
        <v> </v>
      </c>
      <c r="Q179" s="1" t="str">
        <f>IF(G179=Sheet2!$B$7, "Provide Date for resit board"," ")</f>
        <v> </v>
      </c>
      <c r="R179" s="1" t="str">
        <f>IF(G179=Sheet2!$B$9,"Provide new course code"," ")</f>
        <v> </v>
      </c>
      <c r="S179" s="1" t="str">
        <f>IF(R179="Provide new course code", "Provide next route"," ")</f>
        <v> </v>
      </c>
      <c r="T179" s="1" t="str">
        <f>IF(R179="Provide new course code", "Provide next block"," ")</f>
        <v> </v>
      </c>
      <c r="U179" s="1" t="str">
        <f>IF(R179="Provide new course code", "Provide next occurrence"," ")</f>
        <v> </v>
      </c>
    </row>
    <row r="180" spans="9:21">
      <c r="I180" s="1"/>
      <c r="J180" s="5" t="str">
        <f>IF(OR(G180=Sheet2!$B$4,G180=Sheet2!$B$5,G180=Sheet2!$B$6,G180=Sheet2!$B$10), "Provide Student Load(%)"," ")</f>
        <v> </v>
      </c>
      <c r="K180" s="1" t="str">
        <f>IF(OR(G180=Sheet2!$B$4,G180=Sheet2!$B$5,G180=Sheet2!$B$6, G180=Sheet2!$B$9,G180=Sheet2!$B$10), "Provide new expected end date"," ")</f>
        <v> </v>
      </c>
      <c r="L180" s="1" t="str">
        <f>IF(F180=Sheet2!$B$8,"Provide reason for withdrawal",IF(F180=Sheet2!$B$2,"Provide 'I' = interim / 'S'=full award"," "))</f>
        <v> </v>
      </c>
      <c r="M180" s="1" t="str">
        <f>IF(OR(G180=Sheet2!$B$8,G180=Sheet2!$B$2), "Provide End date"," ")</f>
        <v> </v>
      </c>
      <c r="N180" s="1" t="str">
        <f>IF(G180=Sheet2!$B$6, "Provide start date of IOS"," ")</f>
        <v> </v>
      </c>
      <c r="O180" s="1" t="str">
        <f>IF(G180=Sheet2!$B$6, "Provide expected end date of IOS"," ")</f>
        <v> </v>
      </c>
      <c r="P180" s="1" t="str">
        <f>IF(F180=Sheet2!$B$6, "Provide reason for IOS"," ")</f>
        <v> </v>
      </c>
      <c r="Q180" s="1" t="str">
        <f>IF(G180=Sheet2!$B$7, "Provide Date for resit board"," ")</f>
        <v> </v>
      </c>
      <c r="R180" s="1" t="str">
        <f>IF(G180=Sheet2!$B$9,"Provide new course code"," ")</f>
        <v> </v>
      </c>
      <c r="S180" s="1" t="str">
        <f>IF(R180="Provide new course code", "Provide next route"," ")</f>
        <v> </v>
      </c>
      <c r="T180" s="1" t="str">
        <f>IF(R180="Provide new course code", "Provide next block"," ")</f>
        <v> </v>
      </c>
      <c r="U180" s="1" t="str">
        <f>IF(R180="Provide new course code", "Provide next occurrence"," ")</f>
        <v> </v>
      </c>
    </row>
    <row r="181" spans="9:21">
      <c r="I181" s="1"/>
      <c r="J181" s="5" t="str">
        <f>IF(OR(G181=Sheet2!$B$4,G181=Sheet2!$B$5,G181=Sheet2!$B$6,G181=Sheet2!$B$10), "Provide Student Load(%)"," ")</f>
        <v> </v>
      </c>
      <c r="K181" s="1" t="str">
        <f>IF(OR(G181=Sheet2!$B$4,G181=Sheet2!$B$5,G181=Sheet2!$B$6, G181=Sheet2!$B$9,G181=Sheet2!$B$10), "Provide new expected end date"," ")</f>
        <v> </v>
      </c>
      <c r="L181" s="1" t="str">
        <f>IF(F181=Sheet2!$B$8,"Provide reason for withdrawal",IF(F181=Sheet2!$B$2,"Provide 'I' = interim / 'S'=full award"," "))</f>
        <v> </v>
      </c>
      <c r="M181" s="1" t="str">
        <f>IF(OR(G181=Sheet2!$B$8,G181=Sheet2!$B$2), "Provide End date"," ")</f>
        <v> </v>
      </c>
      <c r="N181" s="1" t="str">
        <f>IF(G181=Sheet2!$B$6, "Provide start date of IOS"," ")</f>
        <v> </v>
      </c>
      <c r="O181" s="1" t="str">
        <f>IF(G181=Sheet2!$B$6, "Provide expected end date of IOS"," ")</f>
        <v> </v>
      </c>
      <c r="P181" s="1" t="str">
        <f>IF(F181=Sheet2!$B$6, "Provide reason for IOS"," ")</f>
        <v> </v>
      </c>
      <c r="Q181" s="1" t="str">
        <f>IF(G181=Sheet2!$B$7, "Provide Date for resit board"," ")</f>
        <v> </v>
      </c>
      <c r="R181" s="1" t="str">
        <f>IF(G181=Sheet2!$B$9,"Provide new course code"," ")</f>
        <v> </v>
      </c>
      <c r="S181" s="1" t="str">
        <f>IF(R181="Provide new course code", "Provide next route"," ")</f>
        <v> </v>
      </c>
      <c r="T181" s="1" t="str">
        <f>IF(R181="Provide new course code", "Provide next block"," ")</f>
        <v> </v>
      </c>
      <c r="U181" s="1" t="str">
        <f>IF(R181="Provide new course code", "Provide next occurrence"," ")</f>
        <v> </v>
      </c>
    </row>
    <row r="182" spans="9:21">
      <c r="I182" s="1"/>
      <c r="J182" s="5" t="str">
        <f>IF(OR(G182=Sheet2!$B$4,G182=Sheet2!$B$5,G182=Sheet2!$B$6,G182=Sheet2!$B$10), "Provide Student Load(%)"," ")</f>
        <v> </v>
      </c>
      <c r="K182" s="1" t="str">
        <f>IF(OR(G182=Sheet2!$B$4,G182=Sheet2!$B$5,G182=Sheet2!$B$6, G182=Sheet2!$B$9,G182=Sheet2!$B$10), "Provide new expected end date"," ")</f>
        <v> </v>
      </c>
      <c r="L182" s="1" t="str">
        <f>IF(F182=Sheet2!$B$8,"Provide reason for withdrawal",IF(F182=Sheet2!$B$2,"Provide 'I' = interim / 'S'=full award"," "))</f>
        <v> </v>
      </c>
      <c r="M182" s="1" t="str">
        <f>IF(OR(G182=Sheet2!$B$8,G182=Sheet2!$B$2), "Provide End date"," ")</f>
        <v> </v>
      </c>
      <c r="N182" s="1" t="str">
        <f>IF(G182=Sheet2!$B$6, "Provide start date of IOS"," ")</f>
        <v> </v>
      </c>
      <c r="O182" s="1" t="str">
        <f>IF(G182=Sheet2!$B$6, "Provide expected end date of IOS"," ")</f>
        <v> </v>
      </c>
      <c r="P182" s="1" t="str">
        <f>IF(F182=Sheet2!$B$6, "Provide reason for IOS"," ")</f>
        <v> </v>
      </c>
      <c r="Q182" s="1" t="str">
        <f>IF(G182=Sheet2!$B$7, "Provide Date for resit board"," ")</f>
        <v> </v>
      </c>
      <c r="R182" s="1" t="str">
        <f>IF(G182=Sheet2!$B$9,"Provide new course code"," ")</f>
        <v> </v>
      </c>
      <c r="S182" s="1" t="str">
        <f>IF(R182="Provide new course code", "Provide next route"," ")</f>
        <v> </v>
      </c>
      <c r="T182" s="1" t="str">
        <f>IF(R182="Provide new course code", "Provide next block"," ")</f>
        <v> </v>
      </c>
      <c r="U182" s="1" t="str">
        <f>IF(R182="Provide new course code", "Provide next occurrence"," ")</f>
        <v> </v>
      </c>
    </row>
    <row r="183" spans="9:21">
      <c r="I183" s="1"/>
      <c r="J183" s="5" t="str">
        <f>IF(OR(G183=Sheet2!$B$4,G183=Sheet2!$B$5,G183=Sheet2!$B$6,G183=Sheet2!$B$10), "Provide Student Load(%)"," ")</f>
        <v> </v>
      </c>
      <c r="K183" s="1" t="str">
        <f>IF(OR(G183=Sheet2!$B$4,G183=Sheet2!$B$5,G183=Sheet2!$B$6, G183=Sheet2!$B$9,G183=Sheet2!$B$10), "Provide new expected end date"," ")</f>
        <v> </v>
      </c>
      <c r="L183" s="1" t="str">
        <f>IF(F183=Sheet2!$B$8,"Provide reason for withdrawal",IF(F183=Sheet2!$B$2,"Provide 'I' = interim / 'S'=full award"," "))</f>
        <v> </v>
      </c>
      <c r="M183" s="1" t="str">
        <f>IF(OR(G183=Sheet2!$B$8,G183=Sheet2!$B$2), "Provide End date"," ")</f>
        <v> </v>
      </c>
      <c r="N183" s="1" t="str">
        <f>IF(G183=Sheet2!$B$6, "Provide start date of IOS"," ")</f>
        <v> </v>
      </c>
      <c r="O183" s="1" t="str">
        <f>IF(G183=Sheet2!$B$6, "Provide expected end date of IOS"," ")</f>
        <v> </v>
      </c>
      <c r="P183" s="1" t="str">
        <f>IF(F183=Sheet2!$B$6, "Provide reason for IOS"," ")</f>
        <v> </v>
      </c>
      <c r="Q183" s="1" t="str">
        <f>IF(G183=Sheet2!$B$7, "Provide Date for resit board"," ")</f>
        <v> </v>
      </c>
      <c r="R183" s="1" t="str">
        <f>IF(G183=Sheet2!$B$9,"Provide new course code"," ")</f>
        <v> </v>
      </c>
      <c r="S183" s="1" t="str">
        <f>IF(R183="Provide new course code", "Provide next route"," ")</f>
        <v> </v>
      </c>
      <c r="T183" s="1" t="str">
        <f>IF(R183="Provide new course code", "Provide next block"," ")</f>
        <v> </v>
      </c>
      <c r="U183" s="1" t="str">
        <f>IF(R183="Provide new course code", "Provide next occurrence"," ")</f>
        <v> </v>
      </c>
    </row>
    <row r="184" spans="9:21">
      <c r="I184" s="1"/>
      <c r="J184" s="5" t="str">
        <f>IF(OR(G184=Sheet2!$B$4,G184=Sheet2!$B$5,G184=Sheet2!$B$6,G184=Sheet2!$B$10), "Provide Student Load(%)"," ")</f>
        <v> </v>
      </c>
      <c r="K184" s="1" t="str">
        <f>IF(OR(G184=Sheet2!$B$4,G184=Sheet2!$B$5,G184=Sheet2!$B$6, G184=Sheet2!$B$9,G184=Sheet2!$B$10), "Provide new expected end date"," ")</f>
        <v> </v>
      </c>
      <c r="L184" s="1" t="str">
        <f>IF(F184=Sheet2!$B$8,"Provide reason for withdrawal",IF(F184=Sheet2!$B$2,"Provide 'I' = interim / 'S'=full award"," "))</f>
        <v> </v>
      </c>
      <c r="M184" s="1" t="str">
        <f>IF(OR(G184=Sheet2!$B$8,G184=Sheet2!$B$2), "Provide End date"," ")</f>
        <v> </v>
      </c>
      <c r="N184" s="1" t="str">
        <f>IF(G184=Sheet2!$B$6, "Provide start date of IOS"," ")</f>
        <v> </v>
      </c>
      <c r="O184" s="1" t="str">
        <f>IF(G184=Sheet2!$B$6, "Provide expected end date of IOS"," ")</f>
        <v> </v>
      </c>
      <c r="P184" s="1" t="str">
        <f>IF(F184=Sheet2!$B$6, "Provide reason for IOS"," ")</f>
        <v> </v>
      </c>
      <c r="Q184" s="1" t="str">
        <f>IF(G184=Sheet2!$B$7, "Provide Date for resit board"," ")</f>
        <v> </v>
      </c>
      <c r="R184" s="1" t="str">
        <f>IF(G184=Sheet2!$B$9,"Provide new course code"," ")</f>
        <v> </v>
      </c>
      <c r="S184" s="1" t="str">
        <f>IF(R184="Provide new course code", "Provide next route"," ")</f>
        <v> </v>
      </c>
      <c r="T184" s="1" t="str">
        <f>IF(R184="Provide new course code", "Provide next block"," ")</f>
        <v> </v>
      </c>
      <c r="U184" s="1" t="str">
        <f>IF(R184="Provide new course code", "Provide next occurrence"," ")</f>
        <v> </v>
      </c>
    </row>
    <row r="185" spans="9:21">
      <c r="I185" s="1"/>
      <c r="J185" s="5" t="str">
        <f>IF(OR(G185=Sheet2!$B$4,G185=Sheet2!$B$5,G185=Sheet2!$B$6,G185=Sheet2!$B$10), "Provide Student Load(%)"," ")</f>
        <v> </v>
      </c>
      <c r="K185" s="1" t="str">
        <f>IF(OR(G185=Sheet2!$B$4,G185=Sheet2!$B$5,G185=Sheet2!$B$6, G185=Sheet2!$B$9,G185=Sheet2!$B$10), "Provide new expected end date"," ")</f>
        <v> </v>
      </c>
      <c r="L185" s="1" t="str">
        <f>IF(F185=Sheet2!$B$8,"Provide reason for withdrawal",IF(F185=Sheet2!$B$2,"Provide 'I' = interim / 'S'=full award"," "))</f>
        <v> </v>
      </c>
      <c r="M185" s="1" t="str">
        <f>IF(OR(G185=Sheet2!$B$8,G185=Sheet2!$B$2), "Provide End date"," ")</f>
        <v> </v>
      </c>
      <c r="N185" s="1" t="str">
        <f>IF(G185=Sheet2!$B$6, "Provide start date of IOS"," ")</f>
        <v> </v>
      </c>
      <c r="O185" s="1" t="str">
        <f>IF(G185=Sheet2!$B$6, "Provide expected end date of IOS"," ")</f>
        <v> </v>
      </c>
      <c r="P185" s="1" t="str">
        <f>IF(F185=Sheet2!$B$6, "Provide reason for IOS"," ")</f>
        <v> </v>
      </c>
      <c r="Q185" s="1" t="str">
        <f>IF(G185=Sheet2!$B$7, "Provide Date for resit board"," ")</f>
        <v> </v>
      </c>
      <c r="R185" s="1" t="str">
        <f>IF(G185=Sheet2!$B$9,"Provide new course code"," ")</f>
        <v> </v>
      </c>
      <c r="S185" s="1" t="str">
        <f>IF(R185="Provide new course code", "Provide next route"," ")</f>
        <v> </v>
      </c>
      <c r="T185" s="1" t="str">
        <f>IF(R185="Provide new course code", "Provide next block"," ")</f>
        <v> </v>
      </c>
      <c r="U185" s="1" t="str">
        <f>IF(R185="Provide new course code", "Provide next occurrence"," ")</f>
        <v> </v>
      </c>
    </row>
    <row r="186" spans="9:21">
      <c r="I186" s="1"/>
      <c r="J186" s="5" t="str">
        <f>IF(OR(G186=Sheet2!$B$4,G186=Sheet2!$B$5,G186=Sheet2!$B$6,G186=Sheet2!$B$10), "Provide Student Load(%)"," ")</f>
        <v> </v>
      </c>
      <c r="K186" s="1" t="str">
        <f>IF(OR(G186=Sheet2!$B$4,G186=Sheet2!$B$5,G186=Sheet2!$B$6, G186=Sheet2!$B$9,G186=Sheet2!$B$10), "Provide new expected end date"," ")</f>
        <v> </v>
      </c>
      <c r="L186" s="1" t="str">
        <f>IF(F186=Sheet2!$B$8,"Provide reason for withdrawal",IF(F186=Sheet2!$B$2,"Provide 'I' = interim / 'S'=full award"," "))</f>
        <v> </v>
      </c>
      <c r="M186" s="1" t="str">
        <f>IF(OR(G186=Sheet2!$B$8,G186=Sheet2!$B$2), "Provide End date"," ")</f>
        <v> </v>
      </c>
      <c r="N186" s="1" t="str">
        <f>IF(G186=Sheet2!$B$6, "Provide start date of IOS"," ")</f>
        <v> </v>
      </c>
      <c r="O186" s="1" t="str">
        <f>IF(G186=Sheet2!$B$6, "Provide expected end date of IOS"," ")</f>
        <v> </v>
      </c>
      <c r="P186" s="1" t="str">
        <f>IF(F186=Sheet2!$B$6, "Provide reason for IOS"," ")</f>
        <v> </v>
      </c>
      <c r="Q186" s="1" t="str">
        <f>IF(G186=Sheet2!$B$7, "Provide Date for resit board"," ")</f>
        <v> </v>
      </c>
      <c r="R186" s="1" t="str">
        <f>IF(G186=Sheet2!$B$9,"Provide new course code"," ")</f>
        <v> </v>
      </c>
      <c r="S186" s="1" t="str">
        <f>IF(R186="Provide new course code", "Provide next route"," ")</f>
        <v> </v>
      </c>
      <c r="T186" s="1" t="str">
        <f>IF(R186="Provide new course code", "Provide next block"," ")</f>
        <v> </v>
      </c>
      <c r="U186" s="1" t="str">
        <f>IF(R186="Provide new course code", "Provide next occurrence"," ")</f>
        <v> </v>
      </c>
    </row>
    <row r="187" spans="9:21">
      <c r="I187" s="1"/>
      <c r="J187" s="5" t="str">
        <f>IF(OR(G187=Sheet2!$B$4,G187=Sheet2!$B$5,G187=Sheet2!$B$6,G187=Sheet2!$B$10), "Provide Student Load(%)"," ")</f>
        <v> </v>
      </c>
      <c r="K187" s="1" t="str">
        <f>IF(OR(G187=Sheet2!$B$4,G187=Sheet2!$B$5,G187=Sheet2!$B$6, G187=Sheet2!$B$9,G187=Sheet2!$B$10), "Provide new expected end date"," ")</f>
        <v> </v>
      </c>
      <c r="L187" s="1" t="str">
        <f>IF(F187=Sheet2!$B$8,"Provide reason for withdrawal",IF(F187=Sheet2!$B$2,"Provide 'I' = interim / 'S'=full award"," "))</f>
        <v> </v>
      </c>
      <c r="M187" s="1" t="str">
        <f>IF(OR(G187=Sheet2!$B$8,G187=Sheet2!$B$2), "Provide End date"," ")</f>
        <v> </v>
      </c>
      <c r="N187" s="1" t="str">
        <f>IF(G187=Sheet2!$B$6, "Provide start date of IOS"," ")</f>
        <v> </v>
      </c>
      <c r="O187" s="1" t="str">
        <f>IF(G187=Sheet2!$B$6, "Provide expected end date of IOS"," ")</f>
        <v> </v>
      </c>
      <c r="P187" s="1" t="str">
        <f>IF(F187=Sheet2!$B$6, "Provide reason for IOS"," ")</f>
        <v> </v>
      </c>
      <c r="Q187" s="1" t="str">
        <f>IF(G187=Sheet2!$B$7, "Provide Date for resit board"," ")</f>
        <v> </v>
      </c>
      <c r="R187" s="1" t="str">
        <f>IF(G187=Sheet2!$B$9,"Provide new course code"," ")</f>
        <v> </v>
      </c>
      <c r="S187" s="1" t="str">
        <f>IF(R187="Provide new course code", "Provide next route"," ")</f>
        <v> </v>
      </c>
      <c r="T187" s="1" t="str">
        <f>IF(R187="Provide new course code", "Provide next block"," ")</f>
        <v> </v>
      </c>
      <c r="U187" s="1" t="str">
        <f>IF(R187="Provide new course code", "Provide next occurrence"," ")</f>
        <v> </v>
      </c>
    </row>
    <row r="188" spans="9:21">
      <c r="I188" s="1"/>
      <c r="J188" s="5" t="str">
        <f>IF(OR(G188=Sheet2!$B$4,G188=Sheet2!$B$5,G188=Sheet2!$B$6,G188=Sheet2!$B$10), "Provide Student Load(%)"," ")</f>
        <v> </v>
      </c>
      <c r="K188" s="1" t="str">
        <f>IF(OR(G188=Sheet2!$B$4,G188=Sheet2!$B$5,G188=Sheet2!$B$6, G188=Sheet2!$B$9,G188=Sheet2!$B$10), "Provide new expected end date"," ")</f>
        <v> </v>
      </c>
      <c r="L188" s="1" t="str">
        <f>IF(F188=Sheet2!$B$8,"Provide reason for withdrawal",IF(F188=Sheet2!$B$2,"Provide 'I' = interim / 'S'=full award"," "))</f>
        <v> </v>
      </c>
      <c r="M188" s="1" t="str">
        <f>IF(OR(G188=Sheet2!$B$8,G188=Sheet2!$B$2), "Provide End date"," ")</f>
        <v> </v>
      </c>
      <c r="N188" s="1" t="str">
        <f>IF(G188=Sheet2!$B$6, "Provide start date of IOS"," ")</f>
        <v> </v>
      </c>
      <c r="O188" s="1" t="str">
        <f>IF(G188=Sheet2!$B$6, "Provide expected end date of IOS"," ")</f>
        <v> </v>
      </c>
      <c r="P188" s="1" t="str">
        <f>IF(F188=Sheet2!$B$6, "Provide reason for IOS"," ")</f>
        <v> </v>
      </c>
      <c r="Q188" s="1" t="str">
        <f>IF(G188=Sheet2!$B$7, "Provide Date for resit board"," ")</f>
        <v> </v>
      </c>
      <c r="R188" s="1" t="str">
        <f>IF(G188=Sheet2!$B$9,"Provide new course code"," ")</f>
        <v> </v>
      </c>
      <c r="S188" s="1" t="str">
        <f>IF(R188="Provide new course code", "Provide next route"," ")</f>
        <v> </v>
      </c>
      <c r="T188" s="1" t="str">
        <f>IF(R188="Provide new course code", "Provide next block"," ")</f>
        <v> </v>
      </c>
      <c r="U188" s="1" t="str">
        <f>IF(R188="Provide new course code", "Provide next occurrence"," ")</f>
        <v> </v>
      </c>
    </row>
    <row r="189" spans="9:21">
      <c r="I189" s="1"/>
      <c r="J189" s="5" t="str">
        <f>IF(OR(G189=Sheet2!$B$4,G189=Sheet2!$B$5,G189=Sheet2!$B$6,G189=Sheet2!$B$10), "Provide Student Load(%)"," ")</f>
        <v> </v>
      </c>
      <c r="K189" s="1" t="str">
        <f>IF(OR(G189=Sheet2!$B$4,G189=Sheet2!$B$5,G189=Sheet2!$B$6, G189=Sheet2!$B$9,G189=Sheet2!$B$10), "Provide new expected end date"," ")</f>
        <v> </v>
      </c>
      <c r="L189" s="1" t="str">
        <f>IF(F189=Sheet2!$B$8,"Provide reason for withdrawal",IF(F189=Sheet2!$B$2,"Provide 'I' = interim / 'S'=full award"," "))</f>
        <v> </v>
      </c>
      <c r="M189" s="1" t="str">
        <f>IF(OR(G189=Sheet2!$B$8,G189=Sheet2!$B$2), "Provide End date"," ")</f>
        <v> </v>
      </c>
      <c r="N189" s="1" t="str">
        <f>IF(G189=Sheet2!$B$6, "Provide start date of IOS"," ")</f>
        <v> </v>
      </c>
      <c r="O189" s="1" t="str">
        <f>IF(G189=Sheet2!$B$6, "Provide expected end date of IOS"," ")</f>
        <v> </v>
      </c>
      <c r="P189" s="1" t="str">
        <f>IF(F189=Sheet2!$B$6, "Provide reason for IOS"," ")</f>
        <v> </v>
      </c>
      <c r="Q189" s="1" t="str">
        <f>IF(G189=Sheet2!$B$7, "Provide Date for resit board"," ")</f>
        <v> </v>
      </c>
      <c r="R189" s="1" t="str">
        <f>IF(G189=Sheet2!$B$9,"Provide new course code"," ")</f>
        <v> </v>
      </c>
      <c r="S189" s="1" t="str">
        <f>IF(R189="Provide new course code", "Provide next route"," ")</f>
        <v> </v>
      </c>
      <c r="T189" s="1" t="str">
        <f>IF(R189="Provide new course code", "Provide next block"," ")</f>
        <v> </v>
      </c>
      <c r="U189" s="1" t="str">
        <f>IF(R189="Provide new course code", "Provide next occurrence"," ")</f>
        <v> </v>
      </c>
    </row>
    <row r="190" spans="9:21">
      <c r="I190" s="1"/>
      <c r="J190" s="5" t="str">
        <f>IF(OR(G190=Sheet2!$B$4,G190=Sheet2!$B$5,G190=Sheet2!$B$6,G190=Sheet2!$B$10), "Provide Student Load(%)"," ")</f>
        <v> </v>
      </c>
      <c r="K190" s="1" t="str">
        <f>IF(OR(G190=Sheet2!$B$4,G190=Sheet2!$B$5,G190=Sheet2!$B$6, G190=Sheet2!$B$9,G190=Sheet2!$B$10), "Provide new expected end date"," ")</f>
        <v> </v>
      </c>
      <c r="L190" s="1" t="str">
        <f>IF(F190=Sheet2!$B$8,"Provide reason for withdrawal",IF(F190=Sheet2!$B$2,"Provide 'I' = interim / 'S'=full award"," "))</f>
        <v> </v>
      </c>
      <c r="M190" s="1" t="str">
        <f>IF(OR(G190=Sheet2!$B$8,G190=Sheet2!$B$2), "Provide End date"," ")</f>
        <v> </v>
      </c>
      <c r="N190" s="1" t="str">
        <f>IF(G190=Sheet2!$B$6, "Provide start date of IOS"," ")</f>
        <v> </v>
      </c>
      <c r="O190" s="1" t="str">
        <f>IF(G190=Sheet2!$B$6, "Provide expected end date of IOS"," ")</f>
        <v> </v>
      </c>
      <c r="P190" s="1" t="str">
        <f>IF(F190=Sheet2!$B$6, "Provide reason for IOS"," ")</f>
        <v> </v>
      </c>
      <c r="Q190" s="1" t="str">
        <f>IF(G190=Sheet2!$B$7, "Provide Date for resit board"," ")</f>
        <v> </v>
      </c>
      <c r="R190" s="1" t="str">
        <f>IF(G190=Sheet2!$B$9,"Provide new course code"," ")</f>
        <v> </v>
      </c>
      <c r="S190" s="1" t="str">
        <f>IF(R190="Provide new course code", "Provide next route"," ")</f>
        <v> </v>
      </c>
      <c r="T190" s="1" t="str">
        <f>IF(R190="Provide new course code", "Provide next block"," ")</f>
        <v> </v>
      </c>
      <c r="U190" s="1" t="str">
        <f>IF(R190="Provide new course code", "Provide next occurrence"," ")</f>
        <v> </v>
      </c>
    </row>
    <row r="191" spans="9:21">
      <c r="I191" s="1"/>
      <c r="J191" s="5" t="str">
        <f>IF(OR(G191=Sheet2!$B$4,G191=Sheet2!$B$5,G191=Sheet2!$B$6,G191=Sheet2!$B$10), "Provide Student Load(%)"," ")</f>
        <v> </v>
      </c>
      <c r="K191" s="1" t="str">
        <f>IF(OR(G191=Sheet2!$B$4,G191=Sheet2!$B$5,G191=Sheet2!$B$6, G191=Sheet2!$B$9,G191=Sheet2!$B$10), "Provide new expected end date"," ")</f>
        <v> </v>
      </c>
      <c r="L191" s="1" t="str">
        <f>IF(F191=Sheet2!$B$8,"Provide reason for withdrawal",IF(F191=Sheet2!$B$2,"Provide 'I' = interim / 'S'=full award"," "))</f>
        <v> </v>
      </c>
      <c r="M191" s="1" t="str">
        <f>IF(OR(G191=Sheet2!$B$8,G191=Sheet2!$B$2), "Provide End date"," ")</f>
        <v> </v>
      </c>
      <c r="N191" s="1" t="str">
        <f>IF(G191=Sheet2!$B$6, "Provide start date of IOS"," ")</f>
        <v> </v>
      </c>
      <c r="O191" s="1" t="str">
        <f>IF(G191=Sheet2!$B$6, "Provide expected end date of IOS"," ")</f>
        <v> </v>
      </c>
      <c r="P191" s="1" t="str">
        <f>IF(F191=Sheet2!$B$6, "Provide reason for IOS"," ")</f>
        <v> </v>
      </c>
      <c r="Q191" s="1" t="str">
        <f>IF(G191=Sheet2!$B$7, "Provide Date for resit board"," ")</f>
        <v> </v>
      </c>
      <c r="R191" s="1" t="str">
        <f>IF(G191=Sheet2!$B$9,"Provide new course code"," ")</f>
        <v> </v>
      </c>
      <c r="S191" s="1" t="str">
        <f>IF(R191="Provide new course code", "Provide next route"," ")</f>
        <v> </v>
      </c>
      <c r="T191" s="1" t="str">
        <f>IF(R191="Provide new course code", "Provide next block"," ")</f>
        <v> </v>
      </c>
      <c r="U191" s="1" t="str">
        <f>IF(R191="Provide new course code", "Provide next occurrence"," ")</f>
        <v> </v>
      </c>
    </row>
    <row r="192" spans="9:21">
      <c r="I192" s="1"/>
      <c r="J192" s="5" t="str">
        <f>IF(OR(G192=Sheet2!$B$4,G192=Sheet2!$B$5,G192=Sheet2!$B$6,G192=Sheet2!$B$10), "Provide Student Load(%)"," ")</f>
        <v> </v>
      </c>
      <c r="K192" s="1" t="str">
        <f>IF(OR(G192=Sheet2!$B$4,G192=Sheet2!$B$5,G192=Sheet2!$B$6, G192=Sheet2!$B$9,G192=Sheet2!$B$10), "Provide new expected end date"," ")</f>
        <v> </v>
      </c>
      <c r="L192" s="1" t="str">
        <f>IF(F192=Sheet2!$B$8,"Provide reason for withdrawal",IF(F192=Sheet2!$B$2,"Provide 'I' = interim / 'S'=full award"," "))</f>
        <v> </v>
      </c>
      <c r="M192" s="1" t="str">
        <f>IF(OR(G192=Sheet2!$B$8,G192=Sheet2!$B$2), "Provide End date"," ")</f>
        <v> </v>
      </c>
      <c r="N192" s="1" t="str">
        <f>IF(G192=Sheet2!$B$6, "Provide start date of IOS"," ")</f>
        <v> </v>
      </c>
      <c r="O192" s="1" t="str">
        <f>IF(G192=Sheet2!$B$6, "Provide expected end date of IOS"," ")</f>
        <v> </v>
      </c>
      <c r="P192" s="1" t="str">
        <f>IF(F192=Sheet2!$B$6, "Provide reason for IOS"," ")</f>
        <v> </v>
      </c>
      <c r="Q192" s="1" t="str">
        <f>IF(G192=Sheet2!$B$7, "Provide Date for resit board"," ")</f>
        <v> </v>
      </c>
      <c r="R192" s="1" t="str">
        <f>IF(G192=Sheet2!$B$9,"Provide new course code"," ")</f>
        <v> </v>
      </c>
      <c r="S192" s="1" t="str">
        <f>IF(R192="Provide new course code", "Provide next route"," ")</f>
        <v> </v>
      </c>
      <c r="T192" s="1" t="str">
        <f>IF(R192="Provide new course code", "Provide next block"," ")</f>
        <v> </v>
      </c>
      <c r="U192" s="1" t="str">
        <f>IF(R192="Provide new course code", "Provide next occurrence"," ")</f>
        <v> </v>
      </c>
    </row>
    <row r="193" spans="9:21">
      <c r="I193" s="1"/>
      <c r="J193" s="5" t="str">
        <f>IF(OR(G193=Sheet2!$B$4,G193=Sheet2!$B$5,G193=Sheet2!$B$6,G193=Sheet2!$B$10), "Provide Student Load(%)"," ")</f>
        <v> </v>
      </c>
      <c r="K193" s="1" t="str">
        <f>IF(OR(G193=Sheet2!$B$4,G193=Sheet2!$B$5,G193=Sheet2!$B$6, G193=Sheet2!$B$9,G193=Sheet2!$B$10), "Provide new expected end date"," ")</f>
        <v> </v>
      </c>
      <c r="L193" s="1" t="str">
        <f>IF(F193=Sheet2!$B$8,"Provide reason for withdrawal",IF(F193=Sheet2!$B$2,"Provide 'I' = interim / 'S'=full award"," "))</f>
        <v> </v>
      </c>
      <c r="M193" s="1" t="str">
        <f>IF(OR(G193=Sheet2!$B$8,G193=Sheet2!$B$2), "Provide End date"," ")</f>
        <v> </v>
      </c>
      <c r="N193" s="1" t="str">
        <f>IF(G193=Sheet2!$B$6, "Provide start date of IOS"," ")</f>
        <v> </v>
      </c>
      <c r="O193" s="1" t="str">
        <f>IF(G193=Sheet2!$B$6, "Provide expected end date of IOS"," ")</f>
        <v> </v>
      </c>
      <c r="P193" s="1" t="str">
        <f>IF(F193=Sheet2!$B$6, "Provide reason for IOS"," ")</f>
        <v> </v>
      </c>
      <c r="Q193" s="1" t="str">
        <f>IF(G193=Sheet2!$B$7, "Provide Date for resit board"," ")</f>
        <v> </v>
      </c>
      <c r="R193" s="1" t="str">
        <f>IF(G193=Sheet2!$B$9,"Provide new course code"," ")</f>
        <v> </v>
      </c>
      <c r="S193" s="1" t="str">
        <f>IF(R193="Provide new course code", "Provide next route"," ")</f>
        <v> </v>
      </c>
      <c r="T193" s="1" t="str">
        <f>IF(R193="Provide new course code", "Provide next block"," ")</f>
        <v> </v>
      </c>
      <c r="U193" s="1" t="str">
        <f>IF(R193="Provide new course code", "Provide next occurrence"," ")</f>
        <v> </v>
      </c>
    </row>
    <row r="194" spans="9:21">
      <c r="I194" s="1"/>
      <c r="J194" s="5" t="str">
        <f>IF(OR(G194=Sheet2!$B$4,G194=Sheet2!$B$5,G194=Sheet2!$B$6,G194=Sheet2!$B$10), "Provide Student Load(%)"," ")</f>
        <v> </v>
      </c>
      <c r="K194" s="1" t="str">
        <f>IF(OR(G194=Sheet2!$B$4,G194=Sheet2!$B$5,G194=Sheet2!$B$6, G194=Sheet2!$B$9,G194=Sheet2!$B$10), "Provide new expected end date"," ")</f>
        <v> </v>
      </c>
      <c r="L194" s="1" t="str">
        <f>IF(F194=Sheet2!$B$8,"Provide reason for withdrawal",IF(F194=Sheet2!$B$2,"Provide 'I' = interim / 'S'=full award"," "))</f>
        <v> </v>
      </c>
      <c r="M194" s="1" t="str">
        <f>IF(OR(G194=Sheet2!$B$8,G194=Sheet2!$B$2), "Provide End date"," ")</f>
        <v> </v>
      </c>
      <c r="N194" s="1" t="str">
        <f>IF(G194=Sheet2!$B$6, "Provide start date of IOS"," ")</f>
        <v> </v>
      </c>
      <c r="O194" s="1" t="str">
        <f>IF(G194=Sheet2!$B$6, "Provide expected end date of IOS"," ")</f>
        <v> </v>
      </c>
      <c r="P194" s="1" t="str">
        <f>IF(F194=Sheet2!$B$6, "Provide reason for IOS"," ")</f>
        <v> </v>
      </c>
      <c r="Q194" s="1" t="str">
        <f>IF(G194=Sheet2!$B$7, "Provide Date for resit board"," ")</f>
        <v> </v>
      </c>
      <c r="R194" s="1" t="str">
        <f>IF(G194=Sheet2!$B$9,"Provide new course code"," ")</f>
        <v> </v>
      </c>
      <c r="S194" s="1" t="str">
        <f>IF(R194="Provide new course code", "Provide next route"," ")</f>
        <v> </v>
      </c>
      <c r="T194" s="1" t="str">
        <f>IF(R194="Provide new course code", "Provide next block"," ")</f>
        <v> </v>
      </c>
      <c r="U194" s="1" t="str">
        <f>IF(R194="Provide new course code", "Provide next occurrence"," ")</f>
        <v> </v>
      </c>
    </row>
    <row r="195" spans="9:21">
      <c r="I195" s="1"/>
      <c r="J195" s="5" t="str">
        <f>IF(OR(G195=Sheet2!$B$4,G195=Sheet2!$B$5,G195=Sheet2!$B$6,G195=Sheet2!$B$10), "Provide Student Load(%)"," ")</f>
        <v> </v>
      </c>
      <c r="K195" s="1" t="str">
        <f>IF(OR(G195=Sheet2!$B$4,G195=Sheet2!$B$5,G195=Sheet2!$B$6, G195=Sheet2!$B$9,G195=Sheet2!$B$10), "Provide new expected end date"," ")</f>
        <v> </v>
      </c>
      <c r="L195" s="1" t="str">
        <f>IF(F195=Sheet2!$B$8,"Provide reason for withdrawal",IF(F195=Sheet2!$B$2,"Provide 'I' = interim / 'S'=full award"," "))</f>
        <v> </v>
      </c>
      <c r="M195" s="1" t="str">
        <f>IF(OR(G195=Sheet2!$B$8,G195=Sheet2!$B$2), "Provide End date"," ")</f>
        <v> </v>
      </c>
      <c r="N195" s="1" t="str">
        <f>IF(G195=Sheet2!$B$6, "Provide start date of IOS"," ")</f>
        <v> </v>
      </c>
      <c r="O195" s="1" t="str">
        <f>IF(G195=Sheet2!$B$6, "Provide expected end date of IOS"," ")</f>
        <v> </v>
      </c>
      <c r="P195" s="1" t="str">
        <f>IF(F195=Sheet2!$B$6, "Provide reason for IOS"," ")</f>
        <v> </v>
      </c>
      <c r="Q195" s="1" t="str">
        <f>IF(G195=Sheet2!$B$7, "Provide Date for resit board"," ")</f>
        <v> </v>
      </c>
      <c r="R195" s="1" t="str">
        <f>IF(G195=Sheet2!$B$9,"Provide new course code"," ")</f>
        <v> </v>
      </c>
      <c r="S195" s="1" t="str">
        <f>IF(R195="Provide new course code", "Provide next route"," ")</f>
        <v> </v>
      </c>
      <c r="T195" s="1" t="str">
        <f>IF(R195="Provide new course code", "Provide next block"," ")</f>
        <v> </v>
      </c>
      <c r="U195" s="1" t="str">
        <f>IF(R195="Provide new course code", "Provide next occurrence"," ")</f>
        <v> </v>
      </c>
    </row>
    <row r="196" spans="9:21">
      <c r="I196" s="1"/>
      <c r="J196" s="5" t="str">
        <f>IF(OR(G196=Sheet2!$B$4,G196=Sheet2!$B$5,G196=Sheet2!$B$6,G196=Sheet2!$B$10), "Provide Student Load(%)"," ")</f>
        <v> </v>
      </c>
      <c r="K196" s="1" t="str">
        <f>IF(OR(G196=Sheet2!$B$4,G196=Sheet2!$B$5,G196=Sheet2!$B$6, G196=Sheet2!$B$9,G196=Sheet2!$B$10), "Provide new expected end date"," ")</f>
        <v> </v>
      </c>
      <c r="L196" s="1" t="str">
        <f>IF(F196=Sheet2!$B$8,"Provide reason for withdrawal",IF(F196=Sheet2!$B$2,"Provide 'I' = interim / 'S'=full award"," "))</f>
        <v> </v>
      </c>
      <c r="M196" s="1" t="str">
        <f>IF(OR(G196=Sheet2!$B$8,G196=Sheet2!$B$2), "Provide End date"," ")</f>
        <v> </v>
      </c>
      <c r="N196" s="1" t="str">
        <f>IF(G196=Sheet2!$B$6, "Provide start date of IOS"," ")</f>
        <v> </v>
      </c>
      <c r="O196" s="1" t="str">
        <f>IF(G196=Sheet2!$B$6, "Provide expected end date of IOS"," ")</f>
        <v> </v>
      </c>
      <c r="P196" s="1" t="str">
        <f>IF(F196=Sheet2!$B$6, "Provide reason for IOS"," ")</f>
        <v> </v>
      </c>
      <c r="Q196" s="1" t="str">
        <f>IF(G196=Sheet2!$B$7, "Provide Date for resit board"," ")</f>
        <v> </v>
      </c>
      <c r="R196" s="1" t="str">
        <f>IF(G196=Sheet2!$B$9,"Provide new course code"," ")</f>
        <v> </v>
      </c>
      <c r="S196" s="1" t="str">
        <f>IF(R196="Provide new course code", "Provide next route"," ")</f>
        <v> </v>
      </c>
      <c r="T196" s="1" t="str">
        <f>IF(R196="Provide new course code", "Provide next block"," ")</f>
        <v> </v>
      </c>
      <c r="U196" s="1" t="str">
        <f>IF(R196="Provide new course code", "Provide next occurrence"," ")</f>
        <v> </v>
      </c>
    </row>
    <row r="197" spans="9:21">
      <c r="I197" s="1"/>
      <c r="J197" s="5" t="str">
        <f>IF(OR(G197=Sheet2!$B$4,G197=Sheet2!$B$5,G197=Sheet2!$B$6,G197=Sheet2!$B$10), "Provide Student Load(%)"," ")</f>
        <v> </v>
      </c>
      <c r="K197" s="1" t="str">
        <f>IF(OR(G197=Sheet2!$B$4,G197=Sheet2!$B$5,G197=Sheet2!$B$6, G197=Sheet2!$B$9,G197=Sheet2!$B$10), "Provide new expected end date"," ")</f>
        <v> </v>
      </c>
      <c r="L197" s="1" t="str">
        <f>IF(F197=Sheet2!$B$8,"Provide reason for withdrawal",IF(F197=Sheet2!$B$2,"Provide 'I' = interim / 'S'=full award"," "))</f>
        <v> </v>
      </c>
      <c r="M197" s="1" t="str">
        <f>IF(OR(G197=Sheet2!$B$8,G197=Sheet2!$B$2), "Provide End date"," ")</f>
        <v> </v>
      </c>
      <c r="N197" s="1" t="str">
        <f>IF(G197=Sheet2!$B$6, "Provide start date of IOS"," ")</f>
        <v> </v>
      </c>
      <c r="O197" s="1" t="str">
        <f>IF(G197=Sheet2!$B$6, "Provide expected end date of IOS"," ")</f>
        <v> </v>
      </c>
      <c r="P197" s="1" t="str">
        <f>IF(F197=Sheet2!$B$6, "Provide reason for IOS"," ")</f>
        <v> </v>
      </c>
      <c r="Q197" s="1" t="str">
        <f>IF(G197=Sheet2!$B$7, "Provide Date for resit board"," ")</f>
        <v> </v>
      </c>
      <c r="R197" s="1" t="str">
        <f>IF(G197=Sheet2!$B$9,"Provide new course code"," ")</f>
        <v> </v>
      </c>
      <c r="S197" s="1" t="str">
        <f>IF(R197="Provide new course code", "Provide next route"," ")</f>
        <v> </v>
      </c>
      <c r="T197" s="1" t="str">
        <f>IF(R197="Provide new course code", "Provide next block"," ")</f>
        <v> </v>
      </c>
      <c r="U197" s="1" t="str">
        <f>IF(R197="Provide new course code", "Provide next occurrence"," ")</f>
        <v> </v>
      </c>
    </row>
    <row r="198" spans="9:21">
      <c r="I198" s="1"/>
      <c r="J198" s="5" t="str">
        <f>IF(OR(G198=Sheet2!$B$4,G198=Sheet2!$B$5,G198=Sheet2!$B$6,G198=Sheet2!$B$10), "Provide Student Load(%)"," ")</f>
        <v> </v>
      </c>
      <c r="K198" s="1" t="str">
        <f>IF(OR(G198=Sheet2!$B$4,G198=Sheet2!$B$5,G198=Sheet2!$B$6, G198=Sheet2!$B$9,G198=Sheet2!$B$10), "Provide new expected end date"," ")</f>
        <v> </v>
      </c>
      <c r="L198" s="1" t="str">
        <f>IF(F198=Sheet2!$B$8,"Provide reason for withdrawal",IF(F198=Sheet2!$B$2,"Provide 'I' = interim / 'S'=full award"," "))</f>
        <v> </v>
      </c>
      <c r="M198" s="1" t="str">
        <f>IF(OR(G198=Sheet2!$B$8,G198=Sheet2!$B$2), "Provide End date"," ")</f>
        <v> </v>
      </c>
      <c r="N198" s="1" t="str">
        <f>IF(G198=Sheet2!$B$6, "Provide start date of IOS"," ")</f>
        <v> </v>
      </c>
      <c r="O198" s="1" t="str">
        <f>IF(G198=Sheet2!$B$6, "Provide expected end date of IOS"," ")</f>
        <v> </v>
      </c>
      <c r="P198" s="1" t="str">
        <f>IF(F198=Sheet2!$B$6, "Provide reason for IOS"," ")</f>
        <v> </v>
      </c>
      <c r="Q198" s="1" t="str">
        <f>IF(G198=Sheet2!$B$7, "Provide Date for resit board"," ")</f>
        <v> </v>
      </c>
      <c r="R198" s="1" t="str">
        <f>IF(G198=Sheet2!$B$9,"Provide new course code"," ")</f>
        <v> </v>
      </c>
      <c r="S198" s="1" t="str">
        <f>IF(R198="Provide new course code", "Provide next route"," ")</f>
        <v> </v>
      </c>
      <c r="T198" s="1" t="str">
        <f>IF(R198="Provide new course code", "Provide next block"," ")</f>
        <v> </v>
      </c>
      <c r="U198" s="1" t="str">
        <f>IF(R198="Provide new course code", "Provide next occurrence"," ")</f>
        <v> </v>
      </c>
    </row>
    <row r="199" spans="9:21">
      <c r="I199" s="1"/>
      <c r="J199" s="5" t="str">
        <f>IF(OR(G199=Sheet2!$B$4,G199=Sheet2!$B$5,G199=Sheet2!$B$6,G199=Sheet2!$B$10), "Provide Student Load(%)"," ")</f>
        <v> </v>
      </c>
      <c r="K199" s="1" t="str">
        <f>IF(OR(G199=Sheet2!$B$4,G199=Sheet2!$B$5,G199=Sheet2!$B$6, G199=Sheet2!$B$9,G199=Sheet2!$B$10), "Provide new expected end date"," ")</f>
        <v> </v>
      </c>
      <c r="L199" s="1" t="str">
        <f>IF(F199=Sheet2!$B$8,"Provide reason for withdrawal",IF(F199=Sheet2!$B$2,"Provide 'I' = interim / 'S'=full award"," "))</f>
        <v> </v>
      </c>
      <c r="M199" s="1" t="str">
        <f>IF(OR(G199=Sheet2!$B$8,G199=Sheet2!$B$2), "Provide End date"," ")</f>
        <v> </v>
      </c>
      <c r="N199" s="1" t="str">
        <f>IF(G199=Sheet2!$B$6, "Provide start date of IOS"," ")</f>
        <v> </v>
      </c>
      <c r="O199" s="1" t="str">
        <f>IF(G199=Sheet2!$B$6, "Provide expected end date of IOS"," ")</f>
        <v> </v>
      </c>
      <c r="P199" s="1" t="str">
        <f>IF(F199=Sheet2!$B$6, "Provide reason for IOS"," ")</f>
        <v> </v>
      </c>
      <c r="Q199" s="1" t="str">
        <f>IF(G199=Sheet2!$B$7, "Provide Date for resit board"," ")</f>
        <v> </v>
      </c>
      <c r="R199" s="1" t="str">
        <f>IF(G199=Sheet2!$B$9,"Provide new course code"," ")</f>
        <v> </v>
      </c>
      <c r="S199" s="1" t="str">
        <f>IF(R199="Provide new course code", "Provide next route"," ")</f>
        <v> </v>
      </c>
      <c r="T199" s="1" t="str">
        <f>IF(R199="Provide new course code", "Provide next block"," ")</f>
        <v> </v>
      </c>
      <c r="U199" s="1" t="str">
        <f>IF(R199="Provide new course code", "Provide next occurrence"," ")</f>
        <v> </v>
      </c>
    </row>
    <row r="200" spans="9:21">
      <c r="I200" s="1"/>
      <c r="J200" s="5" t="str">
        <f>IF(OR(G200=Sheet2!$B$4,G200=Sheet2!$B$5,G200=Sheet2!$B$6,G200=Sheet2!$B$10), "Provide Student Load(%)"," ")</f>
        <v> </v>
      </c>
      <c r="K200" s="1" t="str">
        <f>IF(OR(G200=Sheet2!$B$4,G200=Sheet2!$B$5,G200=Sheet2!$B$6, G200=Sheet2!$B$9,G200=Sheet2!$B$10), "Provide new expected end date"," ")</f>
        <v> </v>
      </c>
      <c r="L200" s="1" t="str">
        <f>IF(F200=Sheet2!$B$8,"Provide reason for withdrawal",IF(F200=Sheet2!$B$2,"Provide 'I' = interim / 'S'=full award"," "))</f>
        <v> </v>
      </c>
      <c r="M200" s="1" t="str">
        <f>IF(OR(G200=Sheet2!$B$8,G200=Sheet2!$B$2), "Provide End date"," ")</f>
        <v> </v>
      </c>
      <c r="N200" s="1" t="str">
        <f>IF(G200=Sheet2!$B$6, "Provide start date of IOS"," ")</f>
        <v> </v>
      </c>
      <c r="O200" s="1" t="str">
        <f>IF(G200=Sheet2!$B$6, "Provide expected end date of IOS"," ")</f>
        <v> </v>
      </c>
      <c r="P200" s="1" t="str">
        <f>IF(F200=Sheet2!$B$6, "Provide reason for IOS"," ")</f>
        <v> </v>
      </c>
      <c r="Q200" s="1" t="str">
        <f>IF(G200=Sheet2!$B$7, "Provide Date for resit board"," ")</f>
        <v> </v>
      </c>
      <c r="R200" s="1" t="str">
        <f>IF(G200=Sheet2!$B$9,"Provide new course code"," ")</f>
        <v> </v>
      </c>
      <c r="S200" s="1" t="str">
        <f>IF(R200="Provide new course code", "Provide next route"," ")</f>
        <v> </v>
      </c>
      <c r="T200" s="1" t="str">
        <f>IF(R200="Provide new course code", "Provide next block"," ")</f>
        <v> </v>
      </c>
      <c r="U200" s="1" t="str">
        <f>IF(R200="Provide new course code", "Provide next occurrence"," ")</f>
        <v> </v>
      </c>
    </row>
    <row r="201" spans="9:21">
      <c r="I201" s="1"/>
      <c r="J201" s="5" t="str">
        <f>IF(OR(G201=Sheet2!$B$4,G201=Sheet2!$B$5,G201=Sheet2!$B$6,G201=Sheet2!$B$10), "Provide Student Load(%)"," ")</f>
        <v> </v>
      </c>
      <c r="K201" s="1" t="str">
        <f>IF(OR(G201=Sheet2!$B$4,G201=Sheet2!$B$5,G201=Sheet2!$B$6, G201=Sheet2!$B$9,G201=Sheet2!$B$10), "Provide new expected end date"," ")</f>
        <v> </v>
      </c>
      <c r="L201" s="1" t="str">
        <f>IF(F201=Sheet2!$B$8,"Provide reason for withdrawal",IF(F201=Sheet2!$B$2,"Provide 'I' = interim / 'S'=full award"," "))</f>
        <v> </v>
      </c>
      <c r="M201" s="1" t="str">
        <f>IF(OR(G201=Sheet2!$B$8,G201=Sheet2!$B$2), "Provide End date"," ")</f>
        <v> </v>
      </c>
      <c r="N201" s="1" t="str">
        <f>IF(G201=Sheet2!$B$6, "Provide start date of IOS"," ")</f>
        <v> </v>
      </c>
      <c r="O201" s="1" t="str">
        <f>IF(G201=Sheet2!$B$6, "Provide expected end date of IOS"," ")</f>
        <v> </v>
      </c>
      <c r="P201" s="1" t="str">
        <f>IF(F201=Sheet2!$B$6, "Provide reason for IOS"," ")</f>
        <v> </v>
      </c>
      <c r="Q201" s="1" t="str">
        <f>IF(G201=Sheet2!$B$7, "Provide Date for resit board"," ")</f>
        <v> </v>
      </c>
      <c r="R201" s="1" t="str">
        <f>IF(G201=Sheet2!$B$9,"Provide new course code"," ")</f>
        <v> </v>
      </c>
      <c r="S201" s="1" t="str">
        <f>IF(R201="Provide new course code", "Provide next route"," ")</f>
        <v> </v>
      </c>
      <c r="T201" s="1" t="str">
        <f>IF(R201="Provide new course code", "Provide next block"," ")</f>
        <v> </v>
      </c>
      <c r="U201" s="1" t="str">
        <f>IF(R201="Provide new course code", "Provide next occurrence"," ")</f>
        <v> </v>
      </c>
    </row>
    <row r="202" spans="9:21">
      <c r="I202" s="1"/>
      <c r="J202" s="5" t="str">
        <f>IF(OR(G202=Sheet2!$B$4,G202=Sheet2!$B$5,G202=Sheet2!$B$6,G202=Sheet2!$B$10), "Provide Student Load(%)"," ")</f>
        <v> </v>
      </c>
      <c r="K202" s="1" t="str">
        <f>IF(OR(G202=Sheet2!$B$4,G202=Sheet2!$B$5,G202=Sheet2!$B$6, G202=Sheet2!$B$9,G202=Sheet2!$B$10), "Provide new expected end date"," ")</f>
        <v> </v>
      </c>
      <c r="L202" s="1" t="str">
        <f>IF(F202=Sheet2!$B$8,"Provide reason for withdrawal",IF(F202=Sheet2!$B$2,"Provide 'I' = interim / 'S'=full award"," "))</f>
        <v> </v>
      </c>
      <c r="M202" s="1" t="str">
        <f>IF(OR(G202=Sheet2!$B$8,G202=Sheet2!$B$2), "Provide End date"," ")</f>
        <v> </v>
      </c>
      <c r="N202" s="1" t="str">
        <f>IF(G202=Sheet2!$B$6, "Provide start date of IOS"," ")</f>
        <v> </v>
      </c>
      <c r="O202" s="1" t="str">
        <f>IF(G202=Sheet2!$B$6, "Provide expected end date of IOS"," ")</f>
        <v> </v>
      </c>
      <c r="P202" s="1" t="str">
        <f>IF(F202=Sheet2!$B$6, "Provide reason for IOS"," ")</f>
        <v> </v>
      </c>
      <c r="Q202" s="1" t="str">
        <f>IF(G202=Sheet2!$B$7, "Provide Date for resit board"," ")</f>
        <v> </v>
      </c>
      <c r="R202" s="1" t="str">
        <f>IF(G202=Sheet2!$B$9,"Provide new course code"," ")</f>
        <v> </v>
      </c>
      <c r="S202" s="1" t="str">
        <f>IF(R202="Provide new course code", "Provide next route"," ")</f>
        <v> </v>
      </c>
      <c r="T202" s="1" t="str">
        <f>IF(R202="Provide new course code", "Provide next block"," ")</f>
        <v> </v>
      </c>
      <c r="U202" s="1" t="str">
        <f>IF(R202="Provide new course code", "Provide next occurrence"," ")</f>
        <v> </v>
      </c>
    </row>
    <row r="203" spans="9:21">
      <c r="I203" s="1"/>
      <c r="J203" s="5" t="str">
        <f>IF(OR(G203=Sheet2!$B$4,G203=Sheet2!$B$5,G203=Sheet2!$B$6,G203=Sheet2!$B$10), "Provide Student Load(%)"," ")</f>
        <v> </v>
      </c>
      <c r="K203" s="1" t="str">
        <f>IF(OR(G203=Sheet2!$B$4,G203=Sheet2!$B$5,G203=Sheet2!$B$6, G203=Sheet2!$B$9,G203=Sheet2!$B$10), "Provide new expected end date"," ")</f>
        <v> </v>
      </c>
      <c r="L203" s="1" t="str">
        <f>IF(F203=Sheet2!$B$8,"Provide reason for withdrawal",IF(F203=Sheet2!$B$2,"Provide 'I' = interim / 'S'=full award"," "))</f>
        <v> </v>
      </c>
      <c r="M203" s="1" t="str">
        <f>IF(OR(G203=Sheet2!$B$8,G203=Sheet2!$B$2), "Provide End date"," ")</f>
        <v> </v>
      </c>
      <c r="N203" s="1" t="str">
        <f>IF(G203=Sheet2!$B$6, "Provide start date of IOS"," ")</f>
        <v> </v>
      </c>
      <c r="O203" s="1" t="str">
        <f>IF(G203=Sheet2!$B$6, "Provide expected end date of IOS"," ")</f>
        <v> </v>
      </c>
      <c r="P203" s="1" t="str">
        <f>IF(F203=Sheet2!$B$6, "Provide reason for IOS"," ")</f>
        <v> </v>
      </c>
      <c r="Q203" s="1" t="str">
        <f>IF(G203=Sheet2!$B$7, "Provide Date for resit board"," ")</f>
        <v> </v>
      </c>
      <c r="R203" s="1" t="str">
        <f>IF(G203=Sheet2!$B$9,"Provide new course code"," ")</f>
        <v> </v>
      </c>
      <c r="S203" s="1" t="str">
        <f>IF(R203="Provide new course code", "Provide next route"," ")</f>
        <v> </v>
      </c>
      <c r="T203" s="1" t="str">
        <f>IF(R203="Provide new course code", "Provide next block"," ")</f>
        <v> </v>
      </c>
      <c r="U203" s="1" t="str">
        <f>IF(R203="Provide new course code", "Provide next occurrence"," ")</f>
        <v> </v>
      </c>
    </row>
    <row r="204" spans="9:21">
      <c r="I204" s="1"/>
      <c r="J204" s="5" t="str">
        <f>IF(OR(G204=Sheet2!$B$4,G204=Sheet2!$B$5,G204=Sheet2!$B$6,G204=Sheet2!$B$10), "Provide Student Load(%)"," ")</f>
        <v> </v>
      </c>
      <c r="K204" s="1" t="str">
        <f>IF(OR(G204=Sheet2!$B$4,G204=Sheet2!$B$5,G204=Sheet2!$B$6, G204=Sheet2!$B$9,G204=Sheet2!$B$10), "Provide new expected end date"," ")</f>
        <v> </v>
      </c>
      <c r="L204" s="1" t="str">
        <f>IF(F204=Sheet2!$B$8,"Provide reason for withdrawal",IF(F204=Sheet2!$B$2,"Provide 'I' = interim / 'S'=full award"," "))</f>
        <v> </v>
      </c>
      <c r="M204" s="1" t="str">
        <f>IF(OR(G204=Sheet2!$B$8,G204=Sheet2!$B$2), "Provide End date"," ")</f>
        <v> </v>
      </c>
      <c r="N204" s="1" t="str">
        <f>IF(G204=Sheet2!$B$6, "Provide start date of IOS"," ")</f>
        <v> </v>
      </c>
      <c r="O204" s="1" t="str">
        <f>IF(G204=Sheet2!$B$6, "Provide expected end date of IOS"," ")</f>
        <v> </v>
      </c>
      <c r="P204" s="1" t="str">
        <f>IF(F204=Sheet2!$B$6, "Provide reason for IOS"," ")</f>
        <v> </v>
      </c>
      <c r="Q204" s="1" t="str">
        <f>IF(G204=Sheet2!$B$7, "Provide Date for resit board"," ")</f>
        <v> </v>
      </c>
      <c r="R204" s="1" t="str">
        <f>IF(G204=Sheet2!$B$9,"Provide new course code"," ")</f>
        <v> </v>
      </c>
      <c r="S204" s="1" t="str">
        <f>IF(R204="Provide new course code", "Provide next route"," ")</f>
        <v> </v>
      </c>
      <c r="T204" s="1" t="str">
        <f>IF(R204="Provide new course code", "Provide next block"," ")</f>
        <v> </v>
      </c>
      <c r="U204" s="1" t="str">
        <f>IF(R204="Provide new course code", "Provide next occurrence"," ")</f>
        <v> </v>
      </c>
    </row>
    <row r="205" spans="9:21">
      <c r="I205" s="1"/>
      <c r="J205" s="5" t="str">
        <f>IF(OR(G205=Sheet2!$B$4,G205=Sheet2!$B$5,G205=Sheet2!$B$6,G205=Sheet2!$B$10), "Provide Student Load(%)"," ")</f>
        <v> </v>
      </c>
      <c r="K205" s="1" t="str">
        <f>IF(OR(G205=Sheet2!$B$4,G205=Sheet2!$B$5,G205=Sheet2!$B$6, G205=Sheet2!$B$9,G205=Sheet2!$B$10), "Provide new expected end date"," ")</f>
        <v> </v>
      </c>
      <c r="L205" s="1" t="str">
        <f>IF(F205=Sheet2!$B$8,"Provide reason for withdrawal",IF(F205=Sheet2!$B$2,"Provide 'I' = interim / 'S'=full award"," "))</f>
        <v> </v>
      </c>
      <c r="M205" s="1" t="str">
        <f>IF(OR(G205=Sheet2!$B$8,G205=Sheet2!$B$2), "Provide End date"," ")</f>
        <v> </v>
      </c>
      <c r="N205" s="1" t="str">
        <f>IF(G205=Sheet2!$B$6, "Provide start date of IOS"," ")</f>
        <v> </v>
      </c>
      <c r="O205" s="1" t="str">
        <f>IF(G205=Sheet2!$B$6, "Provide expected end date of IOS"," ")</f>
        <v> </v>
      </c>
      <c r="P205" s="1" t="str">
        <f>IF(F205=Sheet2!$B$6, "Provide reason for IOS"," ")</f>
        <v> </v>
      </c>
      <c r="Q205" s="1" t="str">
        <f>IF(G205=Sheet2!$B$7, "Provide Date for resit board"," ")</f>
        <v> </v>
      </c>
      <c r="R205" s="1" t="str">
        <f>IF(G205=Sheet2!$B$9,"Provide new course code"," ")</f>
        <v> </v>
      </c>
      <c r="S205" s="1" t="str">
        <f>IF(R205="Provide new course code", "Provide next route"," ")</f>
        <v> </v>
      </c>
      <c r="T205" s="1" t="str">
        <f>IF(R205="Provide new course code", "Provide next block"," ")</f>
        <v> </v>
      </c>
      <c r="U205" s="1" t="str">
        <f>IF(R205="Provide new course code", "Provide next occurrence"," ")</f>
        <v> </v>
      </c>
    </row>
    <row r="206" spans="9:21">
      <c r="I206" s="1"/>
      <c r="J206" s="5" t="str">
        <f>IF(OR(G206=Sheet2!$B$4,G206=Sheet2!$B$5,G206=Sheet2!$B$6,G206=Sheet2!$B$10), "Provide Student Load(%)"," ")</f>
        <v> </v>
      </c>
      <c r="K206" s="1" t="str">
        <f>IF(OR(G206=Sheet2!$B$4,G206=Sheet2!$B$5,G206=Sheet2!$B$6, G206=Sheet2!$B$9,G206=Sheet2!$B$10), "Provide new expected end date"," ")</f>
        <v> </v>
      </c>
      <c r="L206" s="1" t="str">
        <f>IF(F206=Sheet2!$B$8,"Provide reason for withdrawal",IF(F206=Sheet2!$B$2,"Provide 'I' = interim / 'S'=full award"," "))</f>
        <v> </v>
      </c>
      <c r="M206" s="1" t="str">
        <f>IF(OR(G206=Sheet2!$B$8,G206=Sheet2!$B$2), "Provide End date"," ")</f>
        <v> </v>
      </c>
      <c r="N206" s="1" t="str">
        <f>IF(G206=Sheet2!$B$6, "Provide start date of IOS"," ")</f>
        <v> </v>
      </c>
      <c r="O206" s="1" t="str">
        <f>IF(G206=Sheet2!$B$6, "Provide expected end date of IOS"," ")</f>
        <v> </v>
      </c>
      <c r="P206" s="1" t="str">
        <f>IF(F206=Sheet2!$B$6, "Provide reason for IOS"," ")</f>
        <v> </v>
      </c>
      <c r="Q206" s="1" t="str">
        <f>IF(G206=Sheet2!$B$7, "Provide Date for resit board"," ")</f>
        <v> </v>
      </c>
      <c r="R206" s="1" t="str">
        <f>IF(G206=Sheet2!$B$9,"Provide new course code"," ")</f>
        <v> </v>
      </c>
      <c r="S206" s="1" t="str">
        <f>IF(R206="Provide new course code", "Provide next route"," ")</f>
        <v> </v>
      </c>
      <c r="T206" s="1" t="str">
        <f>IF(R206="Provide new course code", "Provide next block"," ")</f>
        <v> </v>
      </c>
      <c r="U206" s="1" t="str">
        <f>IF(R206="Provide new course code", "Provide next occurrence"," ")</f>
        <v> </v>
      </c>
    </row>
    <row r="207" spans="9:21">
      <c r="I207" s="1"/>
      <c r="J207" s="5" t="str">
        <f>IF(OR(G207=Sheet2!$B$4,G207=Sheet2!$B$5,G207=Sheet2!$B$6,G207=Sheet2!$B$10), "Provide Student Load(%)"," ")</f>
        <v> </v>
      </c>
      <c r="K207" s="1" t="str">
        <f>IF(OR(G207=Sheet2!$B$4,G207=Sheet2!$B$5,G207=Sheet2!$B$6, G207=Sheet2!$B$9,G207=Sheet2!$B$10), "Provide new expected end date"," ")</f>
        <v> </v>
      </c>
      <c r="L207" s="1" t="str">
        <f>IF(F207=Sheet2!$B$8,"Provide reason for withdrawal",IF(F207=Sheet2!$B$2,"Provide 'I' = interim / 'S'=full award"," "))</f>
        <v> </v>
      </c>
      <c r="M207" s="1" t="str">
        <f>IF(OR(G207=Sheet2!$B$8,G207=Sheet2!$B$2), "Provide End date"," ")</f>
        <v> </v>
      </c>
      <c r="N207" s="1" t="str">
        <f>IF(G207=Sheet2!$B$6, "Provide start date of IOS"," ")</f>
        <v> </v>
      </c>
      <c r="O207" s="1" t="str">
        <f>IF(G207=Sheet2!$B$6, "Provide expected end date of IOS"," ")</f>
        <v> </v>
      </c>
      <c r="P207" s="1" t="str">
        <f>IF(F207=Sheet2!$B$6, "Provide reason for IOS"," ")</f>
        <v> </v>
      </c>
      <c r="Q207" s="1" t="str">
        <f>IF(G207=Sheet2!$B$7, "Provide Date for resit board"," ")</f>
        <v> </v>
      </c>
      <c r="R207" s="1" t="str">
        <f>IF(G207=Sheet2!$B$9,"Provide new course code"," ")</f>
        <v> </v>
      </c>
      <c r="S207" s="1" t="str">
        <f>IF(R207="Provide new course code", "Provide next route"," ")</f>
        <v> </v>
      </c>
      <c r="T207" s="1" t="str">
        <f>IF(R207="Provide new course code", "Provide next block"," ")</f>
        <v> </v>
      </c>
      <c r="U207" s="1" t="str">
        <f>IF(R207="Provide new course code", "Provide next occurrence"," ")</f>
        <v> </v>
      </c>
    </row>
    <row r="208" spans="9:21">
      <c r="I208" s="1"/>
      <c r="J208" s="5" t="str">
        <f>IF(OR(G208=Sheet2!$B$4,G208=Sheet2!$B$5,G208=Sheet2!$B$6,G208=Sheet2!$B$10), "Provide Student Load(%)"," ")</f>
        <v> </v>
      </c>
      <c r="K208" s="1" t="str">
        <f>IF(OR(G208=Sheet2!$B$4,G208=Sheet2!$B$5,G208=Sheet2!$B$6, G208=Sheet2!$B$9,G208=Sheet2!$B$10), "Provide new expected end date"," ")</f>
        <v> </v>
      </c>
      <c r="L208" s="1" t="str">
        <f>IF(F208=Sheet2!$B$8,"Provide reason for withdrawal",IF(F208=Sheet2!$B$2,"Provide 'I' = interim / 'S'=full award"," "))</f>
        <v> </v>
      </c>
      <c r="M208" s="1" t="str">
        <f>IF(OR(G208=Sheet2!$B$8,G208=Sheet2!$B$2), "Provide End date"," ")</f>
        <v> </v>
      </c>
      <c r="N208" s="1" t="str">
        <f>IF(G208=Sheet2!$B$6, "Provide start date of IOS"," ")</f>
        <v> </v>
      </c>
      <c r="O208" s="1" t="str">
        <f>IF(G208=Sheet2!$B$6, "Provide expected end date of IOS"," ")</f>
        <v> </v>
      </c>
      <c r="P208" s="1" t="str">
        <f>IF(F208=Sheet2!$B$6, "Provide reason for IOS"," ")</f>
        <v> </v>
      </c>
      <c r="Q208" s="1" t="str">
        <f>IF(G208=Sheet2!$B$7, "Provide Date for resit board"," ")</f>
        <v> </v>
      </c>
      <c r="R208" s="1" t="str">
        <f>IF(G208=Sheet2!$B$9,"Provide new course code"," ")</f>
        <v> </v>
      </c>
      <c r="S208" s="1" t="str">
        <f>IF(R208="Provide new course code", "Provide next route"," ")</f>
        <v> </v>
      </c>
      <c r="T208" s="1" t="str">
        <f>IF(R208="Provide new course code", "Provide next block"," ")</f>
        <v> </v>
      </c>
      <c r="U208" s="1" t="str">
        <f>IF(R208="Provide new course code", "Provide next occurrence"," ")</f>
        <v> </v>
      </c>
    </row>
    <row r="209" spans="9:21">
      <c r="I209" s="1"/>
      <c r="J209" s="5" t="str">
        <f>IF(OR(G209=Sheet2!$B$4,G209=Sheet2!$B$5,G209=Sheet2!$B$6,G209=Sheet2!$B$10), "Provide Student Load(%)"," ")</f>
        <v> </v>
      </c>
      <c r="K209" s="1" t="str">
        <f>IF(OR(G209=Sheet2!$B$4,G209=Sheet2!$B$5,G209=Sheet2!$B$6, G209=Sheet2!$B$9,G209=Sheet2!$B$10), "Provide new expected end date"," ")</f>
        <v> </v>
      </c>
      <c r="L209" s="1" t="str">
        <f>IF(F209=Sheet2!$B$8,"Provide reason for withdrawal",IF(F209=Sheet2!$B$2,"Provide 'I' = interim / 'S'=full award"," "))</f>
        <v> </v>
      </c>
      <c r="M209" s="1" t="str">
        <f>IF(OR(G209=Sheet2!$B$8,G209=Sheet2!$B$2), "Provide End date"," ")</f>
        <v> </v>
      </c>
      <c r="N209" s="1" t="str">
        <f>IF(G209=Sheet2!$B$6, "Provide start date of IOS"," ")</f>
        <v> </v>
      </c>
      <c r="O209" s="1" t="str">
        <f>IF(G209=Sheet2!$B$6, "Provide expected end date of IOS"," ")</f>
        <v> </v>
      </c>
      <c r="P209" s="1" t="str">
        <f>IF(F209=Sheet2!$B$6, "Provide reason for IOS"," ")</f>
        <v> </v>
      </c>
      <c r="Q209" s="1" t="str">
        <f>IF(G209=Sheet2!$B$7, "Provide Date for resit board"," ")</f>
        <v> </v>
      </c>
      <c r="R209" s="1" t="str">
        <f>IF(G209=Sheet2!$B$9,"Provide new course code"," ")</f>
        <v> </v>
      </c>
      <c r="S209" s="1" t="str">
        <f>IF(R209="Provide new course code", "Provide next route"," ")</f>
        <v> </v>
      </c>
      <c r="T209" s="1" t="str">
        <f>IF(R209="Provide new course code", "Provide next block"," ")</f>
        <v> </v>
      </c>
      <c r="U209" s="1" t="str">
        <f>IF(R209="Provide new course code", "Provide next occurrence"," ")</f>
        <v> </v>
      </c>
    </row>
    <row r="210" spans="9:21">
      <c r="I210" s="1"/>
      <c r="J210" s="5" t="str">
        <f>IF(OR(G210=Sheet2!$B$4,G210=Sheet2!$B$5,G210=Sheet2!$B$6,G210=Sheet2!$B$10), "Provide Student Load(%)"," ")</f>
        <v> </v>
      </c>
      <c r="K210" s="1" t="str">
        <f>IF(OR(G210=Sheet2!$B$4,G210=Sheet2!$B$5,G210=Sheet2!$B$6, G210=Sheet2!$B$9,G210=Sheet2!$B$10), "Provide new expected end date"," ")</f>
        <v> </v>
      </c>
      <c r="L210" s="1" t="str">
        <f>IF(F210=Sheet2!$B$8,"Provide reason for withdrawal",IF(F210=Sheet2!$B$2,"Provide 'I' = interim / 'S'=full award"," "))</f>
        <v> </v>
      </c>
      <c r="M210" s="1" t="str">
        <f>IF(OR(G210=Sheet2!$B$8,G210=Sheet2!$B$2), "Provide End date"," ")</f>
        <v> </v>
      </c>
      <c r="N210" s="1" t="str">
        <f>IF(G210=Sheet2!$B$6, "Provide start date of IOS"," ")</f>
        <v> </v>
      </c>
      <c r="O210" s="1" t="str">
        <f>IF(G210=Sheet2!$B$6, "Provide expected end date of IOS"," ")</f>
        <v> </v>
      </c>
      <c r="P210" s="1" t="str">
        <f>IF(F210=Sheet2!$B$6, "Provide reason for IOS"," ")</f>
        <v> </v>
      </c>
      <c r="Q210" s="1" t="str">
        <f>IF(G210=Sheet2!$B$7, "Provide Date for resit board"," ")</f>
        <v> </v>
      </c>
      <c r="R210" s="1" t="str">
        <f>IF(G210=Sheet2!$B$9,"Provide new course code"," ")</f>
        <v> </v>
      </c>
      <c r="S210" s="1" t="str">
        <f>IF(R210="Provide new course code", "Provide next route"," ")</f>
        <v> </v>
      </c>
      <c r="T210" s="1" t="str">
        <f>IF(R210="Provide new course code", "Provide next block"," ")</f>
        <v> </v>
      </c>
      <c r="U210" s="1" t="str">
        <f>IF(R210="Provide new course code", "Provide next occurrence"," ")</f>
        <v> </v>
      </c>
    </row>
    <row r="211" spans="9:21">
      <c r="I211" s="1"/>
      <c r="J211" s="5" t="str">
        <f>IF(OR(G211=Sheet2!$B$4,G211=Sheet2!$B$5,G211=Sheet2!$B$6,G211=Sheet2!$B$10), "Provide Student Load(%)"," ")</f>
        <v> </v>
      </c>
      <c r="K211" s="1" t="str">
        <f>IF(OR(G211=Sheet2!$B$4,G211=Sheet2!$B$5,G211=Sheet2!$B$6, G211=Sheet2!$B$9,G211=Sheet2!$B$10), "Provide new expected end date"," ")</f>
        <v> </v>
      </c>
      <c r="L211" s="1" t="str">
        <f>IF(F211=Sheet2!$B$8,"Provide reason for withdrawal",IF(F211=Sheet2!$B$2,"Provide 'I' = interim / 'S'=full award"," "))</f>
        <v> </v>
      </c>
      <c r="M211" s="1" t="str">
        <f>IF(OR(G211=Sheet2!$B$8,G211=Sheet2!$B$2), "Provide End date"," ")</f>
        <v> </v>
      </c>
      <c r="N211" s="1" t="str">
        <f>IF(G211=Sheet2!$B$6, "Provide start date of IOS"," ")</f>
        <v> </v>
      </c>
      <c r="O211" s="1" t="str">
        <f>IF(G211=Sheet2!$B$6, "Provide expected end date of IOS"," ")</f>
        <v> </v>
      </c>
      <c r="P211" s="1" t="str">
        <f>IF(F211=Sheet2!$B$6, "Provide reason for IOS"," ")</f>
        <v> </v>
      </c>
      <c r="Q211" s="1" t="str">
        <f>IF(G211=Sheet2!$B$7, "Provide Date for resit board"," ")</f>
        <v> </v>
      </c>
      <c r="R211" s="1" t="str">
        <f>IF(G211=Sheet2!$B$9,"Provide new course code"," ")</f>
        <v> </v>
      </c>
      <c r="S211" s="1" t="str">
        <f>IF(R211="Provide new course code", "Provide next route"," ")</f>
        <v> </v>
      </c>
      <c r="T211" s="1" t="str">
        <f>IF(R211="Provide new course code", "Provide next block"," ")</f>
        <v> </v>
      </c>
      <c r="U211" s="1" t="str">
        <f>IF(R211="Provide new course code", "Provide next occurrence"," ")</f>
        <v> </v>
      </c>
    </row>
    <row r="212" spans="9:21">
      <c r="I212" s="1"/>
      <c r="J212" s="5" t="str">
        <f>IF(OR(G212=Sheet2!$B$4,G212=Sheet2!$B$5,G212=Sheet2!$B$6,G212=Sheet2!$B$10), "Provide Student Load(%)"," ")</f>
        <v> </v>
      </c>
      <c r="K212" s="1" t="str">
        <f>IF(OR(G212=Sheet2!$B$4,G212=Sheet2!$B$5,G212=Sheet2!$B$6, G212=Sheet2!$B$9,G212=Sheet2!$B$10), "Provide new expected end date"," ")</f>
        <v> </v>
      </c>
      <c r="L212" s="1" t="str">
        <f>IF(F212=Sheet2!$B$8,"Provide reason for withdrawal",IF(F212=Sheet2!$B$2,"Provide 'I' = interim / 'S'=full award"," "))</f>
        <v> </v>
      </c>
      <c r="M212" s="1" t="str">
        <f>IF(OR(G212=Sheet2!$B$8,G212=Sheet2!$B$2), "Provide End date"," ")</f>
        <v> </v>
      </c>
      <c r="N212" s="1" t="str">
        <f>IF(G212=Sheet2!$B$6, "Provide start date of IOS"," ")</f>
        <v> </v>
      </c>
      <c r="O212" s="1" t="str">
        <f>IF(G212=Sheet2!$B$6, "Provide expected end date of IOS"," ")</f>
        <v> </v>
      </c>
      <c r="P212" s="1" t="str">
        <f>IF(F212=Sheet2!$B$6, "Provide reason for IOS"," ")</f>
        <v> </v>
      </c>
      <c r="Q212" s="1" t="str">
        <f>IF(G212=Sheet2!$B$7, "Provide Date for resit board"," ")</f>
        <v> </v>
      </c>
      <c r="R212" s="1" t="str">
        <f>IF(G212=Sheet2!$B$9,"Provide new course code"," ")</f>
        <v> </v>
      </c>
      <c r="S212" s="1" t="str">
        <f>IF(R212="Provide new course code", "Provide next route"," ")</f>
        <v> </v>
      </c>
      <c r="T212" s="1" t="str">
        <f>IF(R212="Provide new course code", "Provide next block"," ")</f>
        <v> </v>
      </c>
      <c r="U212" s="1" t="str">
        <f>IF(R212="Provide new course code", "Provide next occurrence"," ")</f>
        <v> </v>
      </c>
    </row>
    <row r="213" spans="9:21">
      <c r="I213" s="1"/>
      <c r="J213" s="5" t="str">
        <f>IF(OR(G213=Sheet2!$B$4,G213=Sheet2!$B$5,G213=Sheet2!$B$6,G213=Sheet2!$B$10), "Provide Student Load(%)"," ")</f>
        <v> </v>
      </c>
      <c r="K213" s="1" t="str">
        <f>IF(OR(G213=Sheet2!$B$4,G213=Sheet2!$B$5,G213=Sheet2!$B$6, G213=Sheet2!$B$9,G213=Sheet2!$B$10), "Provide new expected end date"," ")</f>
        <v> </v>
      </c>
      <c r="L213" s="1" t="str">
        <f>IF(F213=Sheet2!$B$8,"Provide reason for withdrawal",IF(F213=Sheet2!$B$2,"Provide 'I' = interim / 'S'=full award"," "))</f>
        <v> </v>
      </c>
      <c r="M213" s="1" t="str">
        <f>IF(OR(G213=Sheet2!$B$8,G213=Sheet2!$B$2), "Provide End date"," ")</f>
        <v> </v>
      </c>
      <c r="N213" s="1" t="str">
        <f>IF(G213=Sheet2!$B$6, "Provide start date of IOS"," ")</f>
        <v> </v>
      </c>
      <c r="O213" s="1" t="str">
        <f>IF(G213=Sheet2!$B$6, "Provide expected end date of IOS"," ")</f>
        <v> </v>
      </c>
      <c r="P213" s="1" t="str">
        <f>IF(F213=Sheet2!$B$6, "Provide reason for IOS"," ")</f>
        <v> </v>
      </c>
      <c r="Q213" s="1" t="str">
        <f>IF(G213=Sheet2!$B$7, "Provide Date for resit board"," ")</f>
        <v> </v>
      </c>
      <c r="R213" s="1" t="str">
        <f>IF(G213=Sheet2!$B$9,"Provide new course code"," ")</f>
        <v> </v>
      </c>
      <c r="S213" s="1" t="str">
        <f>IF(R213="Provide new course code", "Provide next route"," ")</f>
        <v> </v>
      </c>
      <c r="T213" s="1" t="str">
        <f>IF(R213="Provide new course code", "Provide next block"," ")</f>
        <v> </v>
      </c>
      <c r="U213" s="1" t="str">
        <f>IF(R213="Provide new course code", "Provide next occurrence"," ")</f>
        <v> </v>
      </c>
    </row>
    <row r="214" spans="9:21">
      <c r="I214" s="1"/>
      <c r="J214" s="5" t="str">
        <f>IF(OR(G214=Sheet2!$B$4,G214=Sheet2!$B$5,G214=Sheet2!$B$6,G214=Sheet2!$B$10), "Provide Student Load(%)"," ")</f>
        <v> </v>
      </c>
      <c r="K214" s="1" t="str">
        <f>IF(OR(G214=Sheet2!$B$4,G214=Sheet2!$B$5,G214=Sheet2!$B$6, G214=Sheet2!$B$9,G214=Sheet2!$B$10), "Provide new expected end date"," ")</f>
        <v> </v>
      </c>
      <c r="L214" s="1" t="str">
        <f>IF(F214=Sheet2!$B$8,"Provide reason for withdrawal",IF(F214=Sheet2!$B$2,"Provide 'I' = interim / 'S'=full award"," "))</f>
        <v> </v>
      </c>
      <c r="M214" s="1" t="str">
        <f>IF(OR(G214=Sheet2!$B$8,G214=Sheet2!$B$2), "Provide End date"," ")</f>
        <v> </v>
      </c>
      <c r="N214" s="1" t="str">
        <f>IF(G214=Sheet2!$B$6, "Provide start date of IOS"," ")</f>
        <v> </v>
      </c>
      <c r="O214" s="1" t="str">
        <f>IF(G214=Sheet2!$B$6, "Provide expected end date of IOS"," ")</f>
        <v> </v>
      </c>
      <c r="P214" s="1" t="str">
        <f>IF(F214=Sheet2!$B$6, "Provide reason for IOS"," ")</f>
        <v> </v>
      </c>
      <c r="Q214" s="1" t="str">
        <f>IF(G214=Sheet2!$B$7, "Provide Date for resit board"," ")</f>
        <v> </v>
      </c>
      <c r="R214" s="1" t="str">
        <f>IF(G214=Sheet2!$B$9,"Provide new course code"," ")</f>
        <v> </v>
      </c>
      <c r="S214" s="1" t="str">
        <f>IF(R214="Provide new course code", "Provide next route"," ")</f>
        <v> </v>
      </c>
      <c r="T214" s="1" t="str">
        <f>IF(R214="Provide new course code", "Provide next block"," ")</f>
        <v> </v>
      </c>
      <c r="U214" s="1" t="str">
        <f>IF(R214="Provide new course code", "Provide next occurrence"," ")</f>
        <v> </v>
      </c>
    </row>
    <row r="215" spans="9:21">
      <c r="I215" s="1"/>
      <c r="J215" s="5" t="str">
        <f>IF(OR(G215=Sheet2!$B$4,G215=Sheet2!$B$5,G215=Sheet2!$B$6,G215=Sheet2!$B$10), "Provide Student Load(%)"," ")</f>
        <v> </v>
      </c>
      <c r="K215" s="1" t="str">
        <f>IF(OR(G215=Sheet2!$B$4,G215=Sheet2!$B$5,G215=Sheet2!$B$6, G215=Sheet2!$B$9,G215=Sheet2!$B$10), "Provide new expected end date"," ")</f>
        <v> </v>
      </c>
      <c r="L215" s="1" t="str">
        <f>IF(F215=Sheet2!$B$8,"Provide reason for withdrawal",IF(F215=Sheet2!$B$2,"Provide 'I' = interim / 'S'=full award"," "))</f>
        <v> </v>
      </c>
      <c r="M215" s="1" t="str">
        <f>IF(OR(G215=Sheet2!$B$8,G215=Sheet2!$B$2), "Provide End date"," ")</f>
        <v> </v>
      </c>
      <c r="N215" s="1" t="str">
        <f>IF(G215=Sheet2!$B$6, "Provide start date of IOS"," ")</f>
        <v> </v>
      </c>
      <c r="O215" s="1" t="str">
        <f>IF(G215=Sheet2!$B$6, "Provide expected end date of IOS"," ")</f>
        <v> </v>
      </c>
      <c r="P215" s="1" t="str">
        <f>IF(F215=Sheet2!$B$6, "Provide reason for IOS"," ")</f>
        <v> </v>
      </c>
      <c r="Q215" s="1" t="str">
        <f>IF(G215=Sheet2!$B$7, "Provide Date for resit board"," ")</f>
        <v> </v>
      </c>
      <c r="R215" s="1" t="str">
        <f>IF(G215=Sheet2!$B$9,"Provide new course code"," ")</f>
        <v> </v>
      </c>
      <c r="S215" s="1" t="str">
        <f>IF(R215="Provide new course code", "Provide next route"," ")</f>
        <v> </v>
      </c>
      <c r="T215" s="1" t="str">
        <f>IF(R215="Provide new course code", "Provide next block"," ")</f>
        <v> </v>
      </c>
      <c r="U215" s="1" t="str">
        <f>IF(R215="Provide new course code", "Provide next occurrence"," ")</f>
        <v> </v>
      </c>
    </row>
    <row r="216" spans="9:21">
      <c r="I216" s="1"/>
      <c r="J216" s="5" t="str">
        <f>IF(OR(G216=Sheet2!$B$4,G216=Sheet2!$B$5,G216=Sheet2!$B$6,G216=Sheet2!$B$10), "Provide Student Load(%)"," ")</f>
        <v> </v>
      </c>
      <c r="K216" s="1" t="str">
        <f>IF(OR(G216=Sheet2!$B$4,G216=Sheet2!$B$5,G216=Sheet2!$B$6, G216=Sheet2!$B$9,G216=Sheet2!$B$10), "Provide new expected end date"," ")</f>
        <v> </v>
      </c>
      <c r="L216" s="1" t="str">
        <f>IF(F216=Sheet2!$B$8,"Provide reason for withdrawal",IF(F216=Sheet2!$B$2,"Provide 'I' = interim / 'S'=full award"," "))</f>
        <v> </v>
      </c>
      <c r="M216" s="1" t="str">
        <f>IF(OR(G216=Sheet2!$B$8,G216=Sheet2!$B$2), "Provide End date"," ")</f>
        <v> </v>
      </c>
      <c r="N216" s="1" t="str">
        <f>IF(G216=Sheet2!$B$6, "Provide start date of IOS"," ")</f>
        <v> </v>
      </c>
      <c r="O216" s="1" t="str">
        <f>IF(G216=Sheet2!$B$6, "Provide expected end date of IOS"," ")</f>
        <v> </v>
      </c>
      <c r="P216" s="1" t="str">
        <f>IF(F216=Sheet2!$B$6, "Provide reason for IOS"," ")</f>
        <v> </v>
      </c>
      <c r="Q216" s="1" t="str">
        <f>IF(G216=Sheet2!$B$7, "Provide Date for resit board"," ")</f>
        <v> </v>
      </c>
      <c r="R216" s="1" t="str">
        <f>IF(G216=Sheet2!$B$9,"Provide new course code"," ")</f>
        <v> </v>
      </c>
      <c r="S216" s="1" t="str">
        <f>IF(R216="Provide new course code", "Provide next route"," ")</f>
        <v> </v>
      </c>
      <c r="T216" s="1" t="str">
        <f>IF(R216="Provide new course code", "Provide next block"," ")</f>
        <v> </v>
      </c>
      <c r="U216" s="1" t="str">
        <f>IF(R216="Provide new course code", "Provide next occurrence"," ")</f>
        <v> </v>
      </c>
    </row>
    <row r="217" spans="9:21">
      <c r="I217" s="1"/>
      <c r="J217" s="5" t="str">
        <f>IF(OR(G217=Sheet2!$B$4,G217=Sheet2!$B$5,G217=Sheet2!$B$6,G217=Sheet2!$B$10), "Provide Student Load(%)"," ")</f>
        <v> </v>
      </c>
      <c r="K217" s="1" t="str">
        <f>IF(OR(G217=Sheet2!$B$4,G217=Sheet2!$B$5,G217=Sheet2!$B$6, G217=Sheet2!$B$9,G217=Sheet2!$B$10), "Provide new expected end date"," ")</f>
        <v> </v>
      </c>
      <c r="L217" s="1" t="str">
        <f>IF(F217=Sheet2!$B$8,"Provide reason for withdrawal",IF(F217=Sheet2!$B$2,"Provide 'I' = interim / 'S'=full award"," "))</f>
        <v> </v>
      </c>
      <c r="M217" s="1" t="str">
        <f>IF(OR(G217=Sheet2!$B$8,G217=Sheet2!$B$2), "Provide End date"," ")</f>
        <v> </v>
      </c>
      <c r="N217" s="1" t="str">
        <f>IF(G217=Sheet2!$B$6, "Provide start date of IOS"," ")</f>
        <v> </v>
      </c>
      <c r="O217" s="1" t="str">
        <f>IF(G217=Sheet2!$B$6, "Provide expected end date of IOS"," ")</f>
        <v> </v>
      </c>
      <c r="P217" s="1" t="str">
        <f>IF(F217=Sheet2!$B$6, "Provide reason for IOS"," ")</f>
        <v> </v>
      </c>
      <c r="Q217" s="1" t="str">
        <f>IF(G217=Sheet2!$B$7, "Provide Date for resit board"," ")</f>
        <v> </v>
      </c>
      <c r="R217" s="1" t="str">
        <f>IF(G217=Sheet2!$B$9,"Provide new course code"," ")</f>
        <v> </v>
      </c>
      <c r="S217" s="1" t="str">
        <f>IF(R217="Provide new course code", "Provide next route"," ")</f>
        <v> </v>
      </c>
      <c r="T217" s="1" t="str">
        <f>IF(R217="Provide new course code", "Provide next block"," ")</f>
        <v> </v>
      </c>
      <c r="U217" s="1" t="str">
        <f>IF(R217="Provide new course code", "Provide next occurrence"," ")</f>
        <v> </v>
      </c>
    </row>
    <row r="218" spans="9:21">
      <c r="I218" s="1"/>
      <c r="J218" s="5" t="str">
        <f>IF(OR(G218=Sheet2!$B$4,G218=Sheet2!$B$5,G218=Sheet2!$B$6,G218=Sheet2!$B$10), "Provide Student Load(%)"," ")</f>
        <v> </v>
      </c>
      <c r="K218" s="1" t="str">
        <f>IF(OR(G218=Sheet2!$B$4,G218=Sheet2!$B$5,G218=Sheet2!$B$6, G218=Sheet2!$B$9,G218=Sheet2!$B$10), "Provide new expected end date"," ")</f>
        <v> </v>
      </c>
      <c r="L218" s="1" t="str">
        <f>IF(F218=Sheet2!$B$8,"Provide reason for withdrawal",IF(F218=Sheet2!$B$2,"Provide 'I' = interim / 'S'=full award"," "))</f>
        <v> </v>
      </c>
      <c r="M218" s="1" t="str">
        <f>IF(OR(G218=Sheet2!$B$8,G218=Sheet2!$B$2), "Provide End date"," ")</f>
        <v> </v>
      </c>
      <c r="N218" s="1" t="str">
        <f>IF(G218=Sheet2!$B$6, "Provide start date of IOS"," ")</f>
        <v> </v>
      </c>
      <c r="O218" s="1" t="str">
        <f>IF(G218=Sheet2!$B$6, "Provide expected end date of IOS"," ")</f>
        <v> </v>
      </c>
      <c r="P218" s="1" t="str">
        <f>IF(F218=Sheet2!$B$6, "Provide reason for IOS"," ")</f>
        <v> </v>
      </c>
      <c r="Q218" s="1" t="str">
        <f>IF(G218=Sheet2!$B$7, "Provide Date for resit board"," ")</f>
        <v> </v>
      </c>
      <c r="R218" s="1" t="str">
        <f>IF(G218=Sheet2!$B$9,"Provide new course code"," ")</f>
        <v> </v>
      </c>
      <c r="S218" s="1" t="str">
        <f>IF(R218="Provide new course code", "Provide next route"," ")</f>
        <v> </v>
      </c>
      <c r="T218" s="1" t="str">
        <f>IF(R218="Provide new course code", "Provide next block"," ")</f>
        <v> </v>
      </c>
      <c r="U218" s="1" t="str">
        <f>IF(R218="Provide new course code", "Provide next occurrence"," ")</f>
        <v> </v>
      </c>
    </row>
    <row r="219" spans="9:21">
      <c r="I219" s="1"/>
      <c r="J219" s="5" t="str">
        <f>IF(OR(G219=Sheet2!$B$4,G219=Sheet2!$B$5,G219=Sheet2!$B$6,G219=Sheet2!$B$10), "Provide Student Load(%)"," ")</f>
        <v> </v>
      </c>
      <c r="K219" s="1" t="str">
        <f>IF(OR(G219=Sheet2!$B$4,G219=Sheet2!$B$5,G219=Sheet2!$B$6, G219=Sheet2!$B$9,G219=Sheet2!$B$10), "Provide new expected end date"," ")</f>
        <v> </v>
      </c>
      <c r="L219" s="1" t="str">
        <f>IF(F219=Sheet2!$B$8,"Provide reason for withdrawal",IF(F219=Sheet2!$B$2,"Provide 'I' = interim / 'S'=full award"," "))</f>
        <v> </v>
      </c>
      <c r="M219" s="1" t="str">
        <f>IF(OR(G219=Sheet2!$B$8,G219=Sheet2!$B$2), "Provide End date"," ")</f>
        <v> </v>
      </c>
      <c r="N219" s="1" t="str">
        <f>IF(G219=Sheet2!$B$6, "Provide start date of IOS"," ")</f>
        <v> </v>
      </c>
      <c r="O219" s="1" t="str">
        <f>IF(G219=Sheet2!$B$6, "Provide expected end date of IOS"," ")</f>
        <v> </v>
      </c>
      <c r="P219" s="1" t="str">
        <f>IF(F219=Sheet2!$B$6, "Provide reason for IOS"," ")</f>
        <v> </v>
      </c>
      <c r="Q219" s="1" t="str">
        <f>IF(G219=Sheet2!$B$7, "Provide Date for resit board"," ")</f>
        <v> </v>
      </c>
      <c r="R219" s="1" t="str">
        <f>IF(G219=Sheet2!$B$9,"Provide new course code"," ")</f>
        <v> </v>
      </c>
      <c r="S219" s="1" t="str">
        <f>IF(R219="Provide new course code", "Provide next route"," ")</f>
        <v> </v>
      </c>
      <c r="T219" s="1" t="str">
        <f>IF(R219="Provide new course code", "Provide next block"," ")</f>
        <v> </v>
      </c>
      <c r="U219" s="1" t="str">
        <f>IF(R219="Provide new course code", "Provide next occurrence"," ")</f>
        <v> </v>
      </c>
    </row>
    <row r="220" spans="9:21">
      <c r="I220" s="1"/>
      <c r="J220" s="5" t="str">
        <f>IF(OR(G220=Sheet2!$B$4,G220=Sheet2!$B$5,G220=Sheet2!$B$6,G220=Sheet2!$B$10), "Provide Student Load(%)"," ")</f>
        <v> </v>
      </c>
      <c r="K220" s="1" t="str">
        <f>IF(OR(G220=Sheet2!$B$4,G220=Sheet2!$B$5,G220=Sheet2!$B$6, G220=Sheet2!$B$9,G220=Sheet2!$B$10), "Provide new expected end date"," ")</f>
        <v> </v>
      </c>
      <c r="L220" s="1" t="str">
        <f>IF(F220=Sheet2!$B$8,"Provide reason for withdrawal",IF(F220=Sheet2!$B$2,"Provide 'I' = interim / 'S'=full award"," "))</f>
        <v> </v>
      </c>
      <c r="M220" s="1" t="str">
        <f>IF(OR(G220=Sheet2!$B$8,G220=Sheet2!$B$2), "Provide End date"," ")</f>
        <v> </v>
      </c>
      <c r="N220" s="1" t="str">
        <f>IF(G220=Sheet2!$B$6, "Provide start date of IOS"," ")</f>
        <v> </v>
      </c>
      <c r="O220" s="1" t="str">
        <f>IF(G220=Sheet2!$B$6, "Provide expected end date of IOS"," ")</f>
        <v> </v>
      </c>
      <c r="P220" s="1" t="str">
        <f>IF(F220=Sheet2!$B$6, "Provide reason for IOS"," ")</f>
        <v> </v>
      </c>
      <c r="Q220" s="1" t="str">
        <f>IF(G220=Sheet2!$B$7, "Provide Date for resit board"," ")</f>
        <v> </v>
      </c>
      <c r="R220" s="1" t="str">
        <f>IF(G220=Sheet2!$B$9,"Provide new course code"," ")</f>
        <v> </v>
      </c>
      <c r="S220" s="1" t="str">
        <f>IF(R220="Provide new course code", "Provide next route"," ")</f>
        <v> </v>
      </c>
      <c r="T220" s="1" t="str">
        <f>IF(R220="Provide new course code", "Provide next block"," ")</f>
        <v> </v>
      </c>
      <c r="U220" s="1" t="str">
        <f>IF(R220="Provide new course code", "Provide next occurrence"," ")</f>
        <v> </v>
      </c>
    </row>
    <row r="221" spans="9:21">
      <c r="I221" s="1"/>
      <c r="J221" s="5" t="str">
        <f>IF(OR(G221=Sheet2!$B$4,G221=Sheet2!$B$5,G221=Sheet2!$B$6,G221=Sheet2!$B$10), "Provide Student Load(%)"," ")</f>
        <v> </v>
      </c>
      <c r="K221" s="1" t="str">
        <f>IF(OR(G221=Sheet2!$B$4,G221=Sheet2!$B$5,G221=Sheet2!$B$6, G221=Sheet2!$B$9,G221=Sheet2!$B$10), "Provide new expected end date"," ")</f>
        <v> </v>
      </c>
      <c r="L221" s="1" t="str">
        <f>IF(F221=Sheet2!$B$8,"Provide reason for withdrawal",IF(F221=Sheet2!$B$2,"Provide 'I' = interim / 'S'=full award"," "))</f>
        <v> </v>
      </c>
      <c r="M221" s="1" t="str">
        <f>IF(OR(G221=Sheet2!$B$8,G221=Sheet2!$B$2), "Provide End date"," ")</f>
        <v> </v>
      </c>
      <c r="N221" s="1" t="str">
        <f>IF(G221=Sheet2!$B$6, "Provide start date of IOS"," ")</f>
        <v> </v>
      </c>
      <c r="O221" s="1" t="str">
        <f>IF(G221=Sheet2!$B$6, "Provide expected end date of IOS"," ")</f>
        <v> </v>
      </c>
      <c r="P221" s="1" t="str">
        <f>IF(F221=Sheet2!$B$6, "Provide reason for IOS"," ")</f>
        <v> </v>
      </c>
      <c r="Q221" s="1" t="str">
        <f>IF(G221=Sheet2!$B$7, "Provide Date for resit board"," ")</f>
        <v> </v>
      </c>
      <c r="R221" s="1" t="str">
        <f>IF(G221=Sheet2!$B$9,"Provide new course code"," ")</f>
        <v> </v>
      </c>
      <c r="S221" s="1" t="str">
        <f>IF(R221="Provide new course code", "Provide next route"," ")</f>
        <v> </v>
      </c>
      <c r="T221" s="1" t="str">
        <f>IF(R221="Provide new course code", "Provide next block"," ")</f>
        <v> </v>
      </c>
      <c r="U221" s="1" t="str">
        <f>IF(R221="Provide new course code", "Provide next occurrence"," ")</f>
        <v> </v>
      </c>
    </row>
    <row r="222" spans="9:21">
      <c r="I222" s="1"/>
      <c r="J222" s="5" t="str">
        <f>IF(OR(G222=Sheet2!$B$4,G222=Sheet2!$B$5,G222=Sheet2!$B$6,G222=Sheet2!$B$10), "Provide Student Load(%)"," ")</f>
        <v> </v>
      </c>
      <c r="K222" s="1" t="str">
        <f>IF(OR(G222=Sheet2!$B$4,G222=Sheet2!$B$5,G222=Sheet2!$B$6, G222=Sheet2!$B$9,G222=Sheet2!$B$10), "Provide new expected end date"," ")</f>
        <v> </v>
      </c>
      <c r="L222" s="1" t="str">
        <f>IF(F222=Sheet2!$B$8,"Provide reason for withdrawal",IF(F222=Sheet2!$B$2,"Provide 'I' = interim / 'S'=full award"," "))</f>
        <v> </v>
      </c>
      <c r="M222" s="1" t="str">
        <f>IF(OR(G222=Sheet2!$B$8,G222=Sheet2!$B$2), "Provide End date"," ")</f>
        <v> </v>
      </c>
      <c r="N222" s="1" t="str">
        <f>IF(G222=Sheet2!$B$6, "Provide start date of IOS"," ")</f>
        <v> </v>
      </c>
      <c r="O222" s="1" t="str">
        <f>IF(G222=Sheet2!$B$6, "Provide expected end date of IOS"," ")</f>
        <v> </v>
      </c>
      <c r="P222" s="1" t="str">
        <f>IF(F222=Sheet2!$B$6, "Provide reason for IOS"," ")</f>
        <v> </v>
      </c>
      <c r="Q222" s="1" t="str">
        <f>IF(G222=Sheet2!$B$7, "Provide Date for resit board"," ")</f>
        <v> </v>
      </c>
      <c r="R222" s="1" t="str">
        <f>IF(G222=Sheet2!$B$9,"Provide new course code"," ")</f>
        <v> </v>
      </c>
      <c r="S222" s="1" t="str">
        <f>IF(R222="Provide new course code", "Provide next route"," ")</f>
        <v> </v>
      </c>
      <c r="T222" s="1" t="str">
        <f>IF(R222="Provide new course code", "Provide next block"," ")</f>
        <v> </v>
      </c>
      <c r="U222" s="1" t="str">
        <f>IF(R222="Provide new course code", "Provide next occurrence"," ")</f>
        <v> </v>
      </c>
    </row>
    <row r="223" spans="9:21">
      <c r="I223" s="1"/>
      <c r="J223" s="5" t="str">
        <f>IF(OR(G223=Sheet2!$B$4,G223=Sheet2!$B$5,G223=Sheet2!$B$6,G223=Sheet2!$B$10), "Provide Student Load(%)"," ")</f>
        <v> </v>
      </c>
      <c r="K223" s="1" t="str">
        <f>IF(OR(G223=Sheet2!$B$4,G223=Sheet2!$B$5,G223=Sheet2!$B$6, G223=Sheet2!$B$9,G223=Sheet2!$B$10), "Provide new expected end date"," ")</f>
        <v> </v>
      </c>
      <c r="L223" s="1" t="str">
        <f>IF(F223=Sheet2!$B$8,"Provide reason for withdrawal",IF(F223=Sheet2!$B$2,"Provide 'I' = interim / 'S'=full award"," "))</f>
        <v> </v>
      </c>
      <c r="M223" s="1" t="str">
        <f>IF(OR(G223=Sheet2!$B$8,G223=Sheet2!$B$2), "Provide End date"," ")</f>
        <v> </v>
      </c>
      <c r="N223" s="1" t="str">
        <f>IF(G223=Sheet2!$B$6, "Provide start date of IOS"," ")</f>
        <v> </v>
      </c>
      <c r="O223" s="1" t="str">
        <f>IF(G223=Sheet2!$B$6, "Provide expected end date of IOS"," ")</f>
        <v> </v>
      </c>
      <c r="P223" s="1" t="str">
        <f>IF(F223=Sheet2!$B$6, "Provide reason for IOS"," ")</f>
        <v> </v>
      </c>
      <c r="Q223" s="1" t="str">
        <f>IF(G223=Sheet2!$B$7, "Provide Date for resit board"," ")</f>
        <v> </v>
      </c>
      <c r="R223" s="1" t="str">
        <f>IF(G223=Sheet2!$B$9,"Provide new course code"," ")</f>
        <v> </v>
      </c>
      <c r="S223" s="1" t="str">
        <f>IF(R223="Provide new course code", "Provide next route"," ")</f>
        <v> </v>
      </c>
      <c r="T223" s="1" t="str">
        <f>IF(R223="Provide new course code", "Provide next block"," ")</f>
        <v> </v>
      </c>
      <c r="U223" s="1" t="str">
        <f>IF(R223="Provide new course code", "Provide next occurrence"," ")</f>
        <v> </v>
      </c>
    </row>
    <row r="224" spans="9:21">
      <c r="I224" s="1"/>
      <c r="J224" s="5" t="str">
        <f>IF(OR(G224=Sheet2!$B$4,G224=Sheet2!$B$5,G224=Sheet2!$B$6,G224=Sheet2!$B$10), "Provide Student Load(%)"," ")</f>
        <v> </v>
      </c>
      <c r="K224" s="1" t="str">
        <f>IF(OR(G224=Sheet2!$B$4,G224=Sheet2!$B$5,G224=Sheet2!$B$6, G224=Sheet2!$B$9,G224=Sheet2!$B$10), "Provide new expected end date"," ")</f>
        <v> </v>
      </c>
      <c r="L224" s="1" t="str">
        <f>IF(F224=Sheet2!$B$8,"Provide reason for withdrawal",IF(F224=Sheet2!$B$2,"Provide 'I' = interim / 'S'=full award"," "))</f>
        <v> </v>
      </c>
      <c r="M224" s="1" t="str">
        <f>IF(OR(G224=Sheet2!$B$8,G224=Sheet2!$B$2), "Provide End date"," ")</f>
        <v> </v>
      </c>
      <c r="N224" s="1" t="str">
        <f>IF(G224=Sheet2!$B$6, "Provide start date of IOS"," ")</f>
        <v> </v>
      </c>
      <c r="O224" s="1" t="str">
        <f>IF(G224=Sheet2!$B$6, "Provide expected end date of IOS"," ")</f>
        <v> </v>
      </c>
      <c r="P224" s="1" t="str">
        <f>IF(F224=Sheet2!$B$6, "Provide reason for IOS"," ")</f>
        <v> </v>
      </c>
      <c r="Q224" s="1" t="str">
        <f>IF(G224=Sheet2!$B$7, "Provide Date for resit board"," ")</f>
        <v> </v>
      </c>
      <c r="R224" s="1" t="str">
        <f>IF(G224=Sheet2!$B$9,"Provide new course code"," ")</f>
        <v> </v>
      </c>
      <c r="S224" s="1" t="str">
        <f>IF(R224="Provide new course code", "Provide next route"," ")</f>
        <v> </v>
      </c>
      <c r="T224" s="1" t="str">
        <f>IF(R224="Provide new course code", "Provide next block"," ")</f>
        <v> </v>
      </c>
      <c r="U224" s="1" t="str">
        <f>IF(R224="Provide new course code", "Provide next occurrence"," ")</f>
        <v> </v>
      </c>
    </row>
    <row r="225" spans="9:21">
      <c r="I225" s="1"/>
      <c r="J225" s="5" t="str">
        <f>IF(OR(G225=Sheet2!$B$4,G225=Sheet2!$B$5,G225=Sheet2!$B$6,G225=Sheet2!$B$10), "Provide Student Load(%)"," ")</f>
        <v> </v>
      </c>
      <c r="K225" s="1" t="str">
        <f>IF(OR(G225=Sheet2!$B$4,G225=Sheet2!$B$5,G225=Sheet2!$B$6, G225=Sheet2!$B$9,G225=Sheet2!$B$10), "Provide new expected end date"," ")</f>
        <v> </v>
      </c>
      <c r="L225" s="1" t="str">
        <f>IF(F225=Sheet2!$B$8,"Provide reason for withdrawal",IF(F225=Sheet2!$B$2,"Provide 'I' = interim / 'S'=full award"," "))</f>
        <v> </v>
      </c>
      <c r="M225" s="1" t="str">
        <f>IF(OR(G225=Sheet2!$B$8,G225=Sheet2!$B$2), "Provide End date"," ")</f>
        <v> </v>
      </c>
      <c r="N225" s="1" t="str">
        <f>IF(G225=Sheet2!$B$6, "Provide start date of IOS"," ")</f>
        <v> </v>
      </c>
      <c r="O225" s="1" t="str">
        <f>IF(G225=Sheet2!$B$6, "Provide expected end date of IOS"," ")</f>
        <v> </v>
      </c>
      <c r="P225" s="1" t="str">
        <f>IF(F225=Sheet2!$B$6, "Provide reason for IOS"," ")</f>
        <v> </v>
      </c>
      <c r="Q225" s="1" t="str">
        <f>IF(G225=Sheet2!$B$7, "Provide Date for resit board"," ")</f>
        <v> </v>
      </c>
      <c r="R225" s="1" t="str">
        <f>IF(G225=Sheet2!$B$9,"Provide new course code"," ")</f>
        <v> </v>
      </c>
      <c r="S225" s="1" t="str">
        <f>IF(R225="Provide new course code", "Provide next route"," ")</f>
        <v> </v>
      </c>
      <c r="T225" s="1" t="str">
        <f>IF(R225="Provide new course code", "Provide next block"," ")</f>
        <v> </v>
      </c>
      <c r="U225" s="1" t="str">
        <f>IF(R225="Provide new course code", "Provide next occurrence"," ")</f>
        <v> </v>
      </c>
    </row>
    <row r="226" spans="9:21">
      <c r="I226" s="1"/>
      <c r="J226" s="5" t="str">
        <f>IF(OR(G226=Sheet2!$B$4,G226=Sheet2!$B$5,G226=Sheet2!$B$6,G226=Sheet2!$B$10), "Provide Student Load(%)"," ")</f>
        <v> </v>
      </c>
      <c r="K226" s="1" t="str">
        <f>IF(OR(G226=Sheet2!$B$4,G226=Sheet2!$B$5,G226=Sheet2!$B$6, G226=Sheet2!$B$9,G226=Sheet2!$B$10), "Provide new expected end date"," ")</f>
        <v> </v>
      </c>
      <c r="L226" s="1" t="str">
        <f>IF(F226=Sheet2!$B$8,"Provide reason for withdrawal",IF(F226=Sheet2!$B$2,"Provide 'I' = interim / 'S'=full award"," "))</f>
        <v> </v>
      </c>
      <c r="M226" s="1" t="str">
        <f>IF(OR(G226=Sheet2!$B$8,G226=Sheet2!$B$2), "Provide End date"," ")</f>
        <v> </v>
      </c>
      <c r="N226" s="1" t="str">
        <f>IF(G226=Sheet2!$B$6, "Provide start date of IOS"," ")</f>
        <v> </v>
      </c>
      <c r="O226" s="1" t="str">
        <f>IF(G226=Sheet2!$B$6, "Provide expected end date of IOS"," ")</f>
        <v> </v>
      </c>
      <c r="P226" s="1" t="str">
        <f>IF(F226=Sheet2!$B$6, "Provide reason for IOS"," ")</f>
        <v> </v>
      </c>
      <c r="Q226" s="1" t="str">
        <f>IF(G226=Sheet2!$B$7, "Provide Date for resit board"," ")</f>
        <v> </v>
      </c>
      <c r="R226" s="1" t="str">
        <f>IF(G226=Sheet2!$B$9,"Provide new course code"," ")</f>
        <v> </v>
      </c>
      <c r="S226" s="1" t="str">
        <f>IF(R226="Provide new course code", "Provide next route"," ")</f>
        <v> </v>
      </c>
      <c r="T226" s="1" t="str">
        <f>IF(R226="Provide new course code", "Provide next block"," ")</f>
        <v> </v>
      </c>
      <c r="U226" s="1" t="str">
        <f>IF(R226="Provide new course code", "Provide next occurrence"," ")</f>
        <v> </v>
      </c>
    </row>
    <row r="227" spans="9:21">
      <c r="I227" s="1"/>
      <c r="J227" s="5" t="str">
        <f>IF(OR(G227=Sheet2!$B$4,G227=Sheet2!$B$5,G227=Sheet2!$B$6,G227=Sheet2!$B$10), "Provide Student Load(%)"," ")</f>
        <v> </v>
      </c>
      <c r="K227" s="1" t="str">
        <f>IF(OR(G227=Sheet2!$B$4,G227=Sheet2!$B$5,G227=Sheet2!$B$6, G227=Sheet2!$B$9,G227=Sheet2!$B$10), "Provide new expected end date"," ")</f>
        <v> </v>
      </c>
      <c r="L227" s="1" t="str">
        <f>IF(F227=Sheet2!$B$8,"Provide reason for withdrawal",IF(F227=Sheet2!$B$2,"Provide 'I' = interim / 'S'=full award"," "))</f>
        <v> </v>
      </c>
      <c r="M227" s="1" t="str">
        <f>IF(OR(G227=Sheet2!$B$8,G227=Sheet2!$B$2), "Provide End date"," ")</f>
        <v> </v>
      </c>
      <c r="N227" s="1" t="str">
        <f>IF(G227=Sheet2!$B$6, "Provide start date of IOS"," ")</f>
        <v> </v>
      </c>
      <c r="O227" s="1" t="str">
        <f>IF(G227=Sheet2!$B$6, "Provide expected end date of IOS"," ")</f>
        <v> </v>
      </c>
      <c r="P227" s="1" t="str">
        <f>IF(F227=Sheet2!$B$6, "Provide reason for IOS"," ")</f>
        <v> </v>
      </c>
      <c r="Q227" s="1" t="str">
        <f>IF(G227=Sheet2!$B$7, "Provide Date for resit board"," ")</f>
        <v> </v>
      </c>
      <c r="R227" s="1" t="str">
        <f>IF(G227=Sheet2!$B$9,"Provide new course code"," ")</f>
        <v> </v>
      </c>
      <c r="S227" s="1" t="str">
        <f>IF(R227="Provide new course code", "Provide next route"," ")</f>
        <v> </v>
      </c>
      <c r="T227" s="1" t="str">
        <f>IF(R227="Provide new course code", "Provide next block"," ")</f>
        <v> </v>
      </c>
      <c r="U227" s="1" t="str">
        <f>IF(R227="Provide new course code", "Provide next occurrence"," ")</f>
        <v> </v>
      </c>
    </row>
    <row r="228" spans="9:21">
      <c r="I228" s="1"/>
      <c r="J228" s="5" t="str">
        <f>IF(OR(G228=Sheet2!$B$4,G228=Sheet2!$B$5,G228=Sheet2!$B$6,G228=Sheet2!$B$10), "Provide Student Load(%)"," ")</f>
        <v> </v>
      </c>
      <c r="K228" s="1" t="str">
        <f>IF(OR(G228=Sheet2!$B$4,G228=Sheet2!$B$5,G228=Sheet2!$B$6, G228=Sheet2!$B$9,G228=Sheet2!$B$10), "Provide new expected end date"," ")</f>
        <v> </v>
      </c>
      <c r="L228" s="1" t="str">
        <f>IF(F228=Sheet2!$B$8,"Provide reason for withdrawal",IF(F228=Sheet2!$B$2,"Provide 'I' = interim / 'S'=full award"," "))</f>
        <v> </v>
      </c>
      <c r="M228" s="1" t="str">
        <f>IF(OR(G228=Sheet2!$B$8,G228=Sheet2!$B$2), "Provide End date"," ")</f>
        <v> </v>
      </c>
      <c r="N228" s="1" t="str">
        <f>IF(G228=Sheet2!$B$6, "Provide start date of IOS"," ")</f>
        <v> </v>
      </c>
      <c r="O228" s="1" t="str">
        <f>IF(G228=Sheet2!$B$6, "Provide expected end date of IOS"," ")</f>
        <v> </v>
      </c>
      <c r="P228" s="1" t="str">
        <f>IF(F228=Sheet2!$B$6, "Provide reason for IOS"," ")</f>
        <v> </v>
      </c>
      <c r="Q228" s="1" t="str">
        <f>IF(G228=Sheet2!$B$7, "Provide Date for resit board"," ")</f>
        <v> </v>
      </c>
      <c r="R228" s="1" t="str">
        <f>IF(G228=Sheet2!$B$9,"Provide new course code"," ")</f>
        <v> </v>
      </c>
      <c r="S228" s="1" t="str">
        <f>IF(R228="Provide new course code", "Provide next route"," ")</f>
        <v> </v>
      </c>
      <c r="T228" s="1" t="str">
        <f>IF(R228="Provide new course code", "Provide next block"," ")</f>
        <v> </v>
      </c>
      <c r="U228" s="1" t="str">
        <f>IF(R228="Provide new course code", "Provide next occurrence"," ")</f>
        <v> </v>
      </c>
    </row>
    <row r="229" spans="9:21">
      <c r="I229" s="1"/>
      <c r="J229" s="5" t="str">
        <f>IF(OR(G229=Sheet2!$B$4,G229=Sheet2!$B$5,G229=Sheet2!$B$6,G229=Sheet2!$B$10), "Provide Student Load(%)"," ")</f>
        <v> </v>
      </c>
      <c r="K229" s="1" t="str">
        <f>IF(OR(G229=Sheet2!$B$4,G229=Sheet2!$B$5,G229=Sheet2!$B$6, G229=Sheet2!$B$9,G229=Sheet2!$B$10), "Provide new expected end date"," ")</f>
        <v> </v>
      </c>
      <c r="L229" s="1" t="str">
        <f>IF(F229=Sheet2!$B$8,"Provide reason for withdrawal",IF(F229=Sheet2!$B$2,"Provide 'I' = interim / 'S'=full award"," "))</f>
        <v> </v>
      </c>
      <c r="M229" s="1" t="str">
        <f>IF(OR(G229=Sheet2!$B$8,G229=Sheet2!$B$2), "Provide End date"," ")</f>
        <v> </v>
      </c>
      <c r="N229" s="1" t="str">
        <f>IF(G229=Sheet2!$B$6, "Provide start date of IOS"," ")</f>
        <v> </v>
      </c>
      <c r="O229" s="1" t="str">
        <f>IF(G229=Sheet2!$B$6, "Provide expected end date of IOS"," ")</f>
        <v> </v>
      </c>
      <c r="P229" s="1" t="str">
        <f>IF(F229=Sheet2!$B$6, "Provide reason for IOS"," ")</f>
        <v> </v>
      </c>
      <c r="Q229" s="1" t="str">
        <f>IF(G229=Sheet2!$B$7, "Provide Date for resit board"," ")</f>
        <v> </v>
      </c>
      <c r="R229" s="1" t="str">
        <f>IF(G229=Sheet2!$B$9,"Provide new course code"," ")</f>
        <v> </v>
      </c>
      <c r="S229" s="1" t="str">
        <f>IF(R229="Provide new course code", "Provide next route"," ")</f>
        <v> </v>
      </c>
      <c r="T229" s="1" t="str">
        <f>IF(R229="Provide new course code", "Provide next block"," ")</f>
        <v> </v>
      </c>
      <c r="U229" s="1" t="str">
        <f>IF(R229="Provide new course code", "Provide next occurrence"," ")</f>
        <v> </v>
      </c>
    </row>
    <row r="230" spans="9:21">
      <c r="I230" s="1"/>
      <c r="J230" s="5" t="str">
        <f>IF(OR(G230=Sheet2!$B$4,G230=Sheet2!$B$5,G230=Sheet2!$B$6,G230=Sheet2!$B$10), "Provide Student Load(%)"," ")</f>
        <v> </v>
      </c>
      <c r="K230" s="1" t="str">
        <f>IF(OR(G230=Sheet2!$B$4,G230=Sheet2!$B$5,G230=Sheet2!$B$6, G230=Sheet2!$B$9,G230=Sheet2!$B$10), "Provide new expected end date"," ")</f>
        <v> </v>
      </c>
      <c r="L230" s="1" t="str">
        <f>IF(F230=Sheet2!$B$8,"Provide reason for withdrawal",IF(F230=Sheet2!$B$2,"Provide 'I' = interim / 'S'=full award"," "))</f>
        <v> </v>
      </c>
      <c r="M230" s="1" t="str">
        <f>IF(OR(G230=Sheet2!$B$8,G230=Sheet2!$B$2), "Provide End date"," ")</f>
        <v> </v>
      </c>
      <c r="N230" s="1" t="str">
        <f>IF(G230=Sheet2!$B$6, "Provide start date of IOS"," ")</f>
        <v> </v>
      </c>
      <c r="O230" s="1" t="str">
        <f>IF(G230=Sheet2!$B$6, "Provide expected end date of IOS"," ")</f>
        <v> </v>
      </c>
      <c r="P230" s="1" t="str">
        <f>IF(F230=Sheet2!$B$6, "Provide reason for IOS"," ")</f>
        <v> </v>
      </c>
      <c r="Q230" s="1" t="str">
        <f>IF(G230=Sheet2!$B$7, "Provide Date for resit board"," ")</f>
        <v> </v>
      </c>
      <c r="R230" s="1" t="str">
        <f>IF(G230=Sheet2!$B$9,"Provide new course code"," ")</f>
        <v> </v>
      </c>
      <c r="S230" s="1" t="str">
        <f>IF(R230="Provide new course code", "Provide next route"," ")</f>
        <v> </v>
      </c>
      <c r="T230" s="1" t="str">
        <f>IF(R230="Provide new course code", "Provide next block"," ")</f>
        <v> </v>
      </c>
      <c r="U230" s="1" t="str">
        <f>IF(R230="Provide new course code", "Provide next occurrence"," ")</f>
        <v> </v>
      </c>
    </row>
    <row r="231" spans="9:21">
      <c r="I231" s="1"/>
      <c r="J231" s="5" t="str">
        <f>IF(OR(G231=Sheet2!$B$4,G231=Sheet2!$B$5,G231=Sheet2!$B$6,G231=Sheet2!$B$10), "Provide Student Load(%)"," ")</f>
        <v> </v>
      </c>
      <c r="K231" s="1" t="str">
        <f>IF(OR(G231=Sheet2!$B$4,G231=Sheet2!$B$5,G231=Sheet2!$B$6, G231=Sheet2!$B$9,G231=Sheet2!$B$10), "Provide new expected end date"," ")</f>
        <v> </v>
      </c>
      <c r="L231" s="1" t="str">
        <f>IF(F231=Sheet2!$B$8,"Provide reason for withdrawal",IF(F231=Sheet2!$B$2,"Provide 'I' = interim / 'S'=full award"," "))</f>
        <v> </v>
      </c>
      <c r="M231" s="1" t="str">
        <f>IF(OR(G231=Sheet2!$B$8,G231=Sheet2!$B$2), "Provide End date"," ")</f>
        <v> </v>
      </c>
      <c r="N231" s="1" t="str">
        <f>IF(G231=Sheet2!$B$6, "Provide start date of IOS"," ")</f>
        <v> </v>
      </c>
      <c r="O231" s="1" t="str">
        <f>IF(G231=Sheet2!$B$6, "Provide expected end date of IOS"," ")</f>
        <v> </v>
      </c>
      <c r="P231" s="1" t="str">
        <f>IF(F231=Sheet2!$B$6, "Provide reason for IOS"," ")</f>
        <v> </v>
      </c>
      <c r="Q231" s="1" t="str">
        <f>IF(G231=Sheet2!$B$7, "Provide Date for resit board"," ")</f>
        <v> </v>
      </c>
      <c r="R231" s="1" t="str">
        <f>IF(G231=Sheet2!$B$9,"Provide new course code"," ")</f>
        <v> </v>
      </c>
      <c r="S231" s="1" t="str">
        <f>IF(R231="Provide new course code", "Provide next route"," ")</f>
        <v> </v>
      </c>
      <c r="T231" s="1" t="str">
        <f>IF(R231="Provide new course code", "Provide next block"," ")</f>
        <v> </v>
      </c>
      <c r="U231" s="1" t="str">
        <f>IF(R231="Provide new course code", "Provide next occurrence"," ")</f>
        <v> </v>
      </c>
    </row>
    <row r="232" spans="9:21">
      <c r="I232" s="1"/>
      <c r="J232" s="5" t="str">
        <f>IF(OR(G232=Sheet2!$B$4,G232=Sheet2!$B$5,G232=Sheet2!$B$6,G232=Sheet2!$B$10), "Provide Student Load(%)"," ")</f>
        <v> </v>
      </c>
      <c r="K232" s="1" t="str">
        <f>IF(OR(G232=Sheet2!$B$4,G232=Sheet2!$B$5,G232=Sheet2!$B$6, G232=Sheet2!$B$9,G232=Sheet2!$B$10), "Provide new expected end date"," ")</f>
        <v> </v>
      </c>
      <c r="L232" s="1" t="str">
        <f>IF(F232=Sheet2!$B$8,"Provide reason for withdrawal",IF(F232=Sheet2!$B$2,"Provide 'I' = interim / 'S'=full award"," "))</f>
        <v> </v>
      </c>
      <c r="M232" s="1" t="str">
        <f>IF(OR(G232=Sheet2!$B$8,G232=Sheet2!$B$2), "Provide End date"," ")</f>
        <v> </v>
      </c>
      <c r="N232" s="1" t="str">
        <f>IF(G232=Sheet2!$B$6, "Provide start date of IOS"," ")</f>
        <v> </v>
      </c>
      <c r="O232" s="1" t="str">
        <f>IF(G232=Sheet2!$B$6, "Provide expected end date of IOS"," ")</f>
        <v> </v>
      </c>
      <c r="P232" s="1" t="str">
        <f>IF(F232=Sheet2!$B$6, "Provide reason for IOS"," ")</f>
        <v> </v>
      </c>
      <c r="Q232" s="1" t="str">
        <f>IF(G232=Sheet2!$B$7, "Provide Date for resit board"," ")</f>
        <v> </v>
      </c>
      <c r="R232" s="1" t="str">
        <f>IF(G232=Sheet2!$B$9,"Provide new course code"," ")</f>
        <v> </v>
      </c>
      <c r="S232" s="1" t="str">
        <f>IF(R232="Provide new course code", "Provide next route"," ")</f>
        <v> </v>
      </c>
      <c r="T232" s="1" t="str">
        <f>IF(R232="Provide new course code", "Provide next block"," ")</f>
        <v> </v>
      </c>
      <c r="U232" s="1" t="str">
        <f>IF(R232="Provide new course code", "Provide next occurrence"," ")</f>
        <v> </v>
      </c>
    </row>
    <row r="233" spans="9:21">
      <c r="I233" s="1"/>
      <c r="J233" s="5" t="str">
        <f>IF(OR(G233=Sheet2!$B$4,G233=Sheet2!$B$5,G233=Sheet2!$B$6,G233=Sheet2!$B$10), "Provide Student Load(%)"," ")</f>
        <v> </v>
      </c>
      <c r="K233" s="1" t="str">
        <f>IF(OR(G233=Sheet2!$B$4,G233=Sheet2!$B$5,G233=Sheet2!$B$6, G233=Sheet2!$B$9,G233=Sheet2!$B$10), "Provide new expected end date"," ")</f>
        <v> </v>
      </c>
      <c r="L233" s="1" t="str">
        <f>IF(F233=Sheet2!$B$8,"Provide reason for withdrawal",IF(F233=Sheet2!$B$2,"Provide 'I' = interim / 'S'=full award"," "))</f>
        <v> </v>
      </c>
      <c r="M233" s="1" t="str">
        <f>IF(OR(G233=Sheet2!$B$8,G233=Sheet2!$B$2), "Provide End date"," ")</f>
        <v> </v>
      </c>
      <c r="N233" s="1" t="str">
        <f>IF(G233=Sheet2!$B$6, "Provide start date of IOS"," ")</f>
        <v> </v>
      </c>
      <c r="O233" s="1" t="str">
        <f>IF(G233=Sheet2!$B$6, "Provide expected end date of IOS"," ")</f>
        <v> </v>
      </c>
      <c r="P233" s="1" t="str">
        <f>IF(F233=Sheet2!$B$6, "Provide reason for IOS"," ")</f>
        <v> </v>
      </c>
      <c r="Q233" s="1" t="str">
        <f>IF(G233=Sheet2!$B$7, "Provide Date for resit board"," ")</f>
        <v> </v>
      </c>
      <c r="R233" s="1" t="str">
        <f>IF(G233=Sheet2!$B$9,"Provide new course code"," ")</f>
        <v> </v>
      </c>
      <c r="S233" s="1" t="str">
        <f>IF(R233="Provide new course code", "Provide next route"," ")</f>
        <v> </v>
      </c>
      <c r="T233" s="1" t="str">
        <f>IF(R233="Provide new course code", "Provide next block"," ")</f>
        <v> </v>
      </c>
      <c r="U233" s="1" t="str">
        <f>IF(R233="Provide new course code", "Provide next occurrence"," ")</f>
        <v> </v>
      </c>
    </row>
    <row r="234" spans="9:21">
      <c r="I234" s="1"/>
      <c r="J234" s="5" t="str">
        <f>IF(OR(G234=Sheet2!$B$4,G234=Sheet2!$B$5,G234=Sheet2!$B$6,G234=Sheet2!$B$10), "Provide Student Load(%)"," ")</f>
        <v> </v>
      </c>
      <c r="K234" s="1" t="str">
        <f>IF(OR(G234=Sheet2!$B$4,G234=Sheet2!$B$5,G234=Sheet2!$B$6, G234=Sheet2!$B$9,G234=Sheet2!$B$10), "Provide new expected end date"," ")</f>
        <v> </v>
      </c>
      <c r="L234" s="1" t="str">
        <f>IF(F234=Sheet2!$B$8,"Provide reason for withdrawal",IF(F234=Sheet2!$B$2,"Provide 'I' = interim / 'S'=full award"," "))</f>
        <v> </v>
      </c>
      <c r="M234" s="1" t="str">
        <f>IF(OR(G234=Sheet2!$B$8,G234=Sheet2!$B$2), "Provide End date"," ")</f>
        <v> </v>
      </c>
      <c r="N234" s="1" t="str">
        <f>IF(G234=Sheet2!$B$6, "Provide start date of IOS"," ")</f>
        <v> </v>
      </c>
      <c r="O234" s="1" t="str">
        <f>IF(G234=Sheet2!$B$6, "Provide expected end date of IOS"," ")</f>
        <v> </v>
      </c>
      <c r="P234" s="1" t="str">
        <f>IF(F234=Sheet2!$B$6, "Provide reason for IOS"," ")</f>
        <v> </v>
      </c>
      <c r="Q234" s="1" t="str">
        <f>IF(G234=Sheet2!$B$7, "Provide Date for resit board"," ")</f>
        <v> </v>
      </c>
      <c r="R234" s="1" t="str">
        <f>IF(G234=Sheet2!$B$9,"Provide new course code"," ")</f>
        <v> </v>
      </c>
      <c r="S234" s="1" t="str">
        <f>IF(R234="Provide new course code", "Provide next route"," ")</f>
        <v> </v>
      </c>
      <c r="T234" s="1" t="str">
        <f>IF(R234="Provide new course code", "Provide next block"," ")</f>
        <v> </v>
      </c>
      <c r="U234" s="1" t="str">
        <f>IF(R234="Provide new course code", "Provide next occurrence"," ")</f>
        <v> </v>
      </c>
    </row>
    <row r="235" spans="9:21">
      <c r="I235" s="1"/>
      <c r="J235" s="5" t="str">
        <f>IF(OR(G235=Sheet2!$B$4,G235=Sheet2!$B$5,G235=Sheet2!$B$6,G235=Sheet2!$B$10), "Provide Student Load(%)"," ")</f>
        <v> </v>
      </c>
      <c r="K235" s="1" t="str">
        <f>IF(OR(G235=Sheet2!$B$4,G235=Sheet2!$B$5,G235=Sheet2!$B$6, G235=Sheet2!$B$9,G235=Sheet2!$B$10), "Provide new expected end date"," ")</f>
        <v> </v>
      </c>
      <c r="L235" s="1" t="str">
        <f>IF(F235=Sheet2!$B$8,"Provide reason for withdrawal",IF(F235=Sheet2!$B$2,"Provide 'I' = interim / 'S'=full award"," "))</f>
        <v> </v>
      </c>
      <c r="M235" s="1" t="str">
        <f>IF(OR(G235=Sheet2!$B$8,G235=Sheet2!$B$2), "Provide End date"," ")</f>
        <v> </v>
      </c>
      <c r="N235" s="1" t="str">
        <f>IF(G235=Sheet2!$B$6, "Provide start date of IOS"," ")</f>
        <v> </v>
      </c>
      <c r="O235" s="1" t="str">
        <f>IF(G235=Sheet2!$B$6, "Provide expected end date of IOS"," ")</f>
        <v> </v>
      </c>
      <c r="P235" s="1" t="str">
        <f>IF(F235=Sheet2!$B$6, "Provide reason for IOS"," ")</f>
        <v> </v>
      </c>
      <c r="Q235" s="1" t="str">
        <f>IF(G235=Sheet2!$B$7, "Provide Date for resit board"," ")</f>
        <v> </v>
      </c>
      <c r="R235" s="1" t="str">
        <f>IF(G235=Sheet2!$B$9,"Provide new course code"," ")</f>
        <v> </v>
      </c>
      <c r="S235" s="1" t="str">
        <f>IF(R235="Provide new course code", "Provide next route"," ")</f>
        <v> </v>
      </c>
      <c r="T235" s="1" t="str">
        <f>IF(R235="Provide new course code", "Provide next block"," ")</f>
        <v> </v>
      </c>
      <c r="U235" s="1" t="str">
        <f>IF(R235="Provide new course code", "Provide next occurrence"," ")</f>
        <v> </v>
      </c>
    </row>
    <row r="236" spans="9:21">
      <c r="I236" s="1"/>
      <c r="J236" s="5" t="str">
        <f>IF(OR(G236=Sheet2!$B$4,G236=Sheet2!$B$5,G236=Sheet2!$B$6,G236=Sheet2!$B$10), "Provide Student Load(%)"," ")</f>
        <v> </v>
      </c>
      <c r="K236" s="1" t="str">
        <f>IF(OR(G236=Sheet2!$B$4,G236=Sheet2!$B$5,G236=Sheet2!$B$6, G236=Sheet2!$B$9,G236=Sheet2!$B$10), "Provide new expected end date"," ")</f>
        <v> </v>
      </c>
      <c r="L236" s="1" t="str">
        <f>IF(F236=Sheet2!$B$8,"Provide reason for withdrawal",IF(F236=Sheet2!$B$2,"Provide 'I' = interim / 'S'=full award"," "))</f>
        <v> </v>
      </c>
      <c r="M236" s="1" t="str">
        <f>IF(OR(G236=Sheet2!$B$8,G236=Sheet2!$B$2), "Provide End date"," ")</f>
        <v> </v>
      </c>
      <c r="N236" s="1" t="str">
        <f>IF(G236=Sheet2!$B$6, "Provide start date of IOS"," ")</f>
        <v> </v>
      </c>
      <c r="O236" s="1" t="str">
        <f>IF(G236=Sheet2!$B$6, "Provide expected end date of IOS"," ")</f>
        <v> </v>
      </c>
      <c r="P236" s="1" t="str">
        <f>IF(F236=Sheet2!$B$6, "Provide reason for IOS"," ")</f>
        <v> </v>
      </c>
      <c r="Q236" s="1" t="str">
        <f>IF(G236=Sheet2!$B$7, "Provide Date for resit board"," ")</f>
        <v> </v>
      </c>
      <c r="R236" s="1" t="str">
        <f>IF(G236=Sheet2!$B$9,"Provide new course code"," ")</f>
        <v> </v>
      </c>
      <c r="S236" s="1" t="str">
        <f>IF(R236="Provide new course code", "Provide next route"," ")</f>
        <v> </v>
      </c>
      <c r="T236" s="1" t="str">
        <f>IF(R236="Provide new course code", "Provide next block"," ")</f>
        <v> </v>
      </c>
      <c r="U236" s="1" t="str">
        <f>IF(R236="Provide new course code", "Provide next occurrence"," ")</f>
        <v> </v>
      </c>
    </row>
    <row r="237" spans="9:21">
      <c r="I237" s="1"/>
      <c r="J237" s="5" t="str">
        <f>IF(OR(G237=Sheet2!$B$4,G237=Sheet2!$B$5,G237=Sheet2!$B$6,G237=Sheet2!$B$10), "Provide Student Load(%)"," ")</f>
        <v> </v>
      </c>
      <c r="K237" s="1" t="str">
        <f>IF(OR(G237=Sheet2!$B$4,G237=Sheet2!$B$5,G237=Sheet2!$B$6, G237=Sheet2!$B$9,G237=Sheet2!$B$10), "Provide new expected end date"," ")</f>
        <v> </v>
      </c>
      <c r="L237" s="1" t="str">
        <f>IF(F237=Sheet2!$B$8,"Provide reason for withdrawal",IF(F237=Sheet2!$B$2,"Provide 'I' = interim / 'S'=full award"," "))</f>
        <v> </v>
      </c>
      <c r="M237" s="1" t="str">
        <f>IF(OR(G237=Sheet2!$B$8,G237=Sheet2!$B$2), "Provide End date"," ")</f>
        <v> </v>
      </c>
      <c r="N237" s="1" t="str">
        <f>IF(G237=Sheet2!$B$6, "Provide start date of IOS"," ")</f>
        <v> </v>
      </c>
      <c r="O237" s="1" t="str">
        <f>IF(G237=Sheet2!$B$6, "Provide expected end date of IOS"," ")</f>
        <v> </v>
      </c>
      <c r="P237" s="1" t="str">
        <f>IF(F237=Sheet2!$B$6, "Provide reason for IOS"," ")</f>
        <v> </v>
      </c>
      <c r="Q237" s="1" t="str">
        <f>IF(G237=Sheet2!$B$7, "Provide Date for resit board"," ")</f>
        <v> </v>
      </c>
      <c r="R237" s="1" t="str">
        <f>IF(G237=Sheet2!$B$9,"Provide new course code"," ")</f>
        <v> </v>
      </c>
      <c r="S237" s="1" t="str">
        <f>IF(R237="Provide new course code", "Provide next route"," ")</f>
        <v> </v>
      </c>
      <c r="T237" s="1" t="str">
        <f>IF(R237="Provide new course code", "Provide next block"," ")</f>
        <v> </v>
      </c>
      <c r="U237" s="1" t="str">
        <f>IF(R237="Provide new course code", "Provide next occurrence"," ")</f>
        <v> </v>
      </c>
    </row>
    <row r="238" spans="9:21">
      <c r="I238" s="1"/>
      <c r="J238" s="5" t="str">
        <f>IF(OR(G238=Sheet2!$B$4,G238=Sheet2!$B$5,G238=Sheet2!$B$6,G238=Sheet2!$B$10), "Provide Student Load(%)"," ")</f>
        <v> </v>
      </c>
      <c r="K238" s="1" t="str">
        <f>IF(OR(G238=Sheet2!$B$4,G238=Sheet2!$B$5,G238=Sheet2!$B$6, G238=Sheet2!$B$9,G238=Sheet2!$B$10), "Provide new expected end date"," ")</f>
        <v> </v>
      </c>
      <c r="L238" s="1" t="str">
        <f>IF(F238=Sheet2!$B$8,"Provide reason for withdrawal",IF(F238=Sheet2!$B$2,"Provide 'I' = interim / 'S'=full award"," "))</f>
        <v> </v>
      </c>
      <c r="M238" s="1" t="str">
        <f>IF(OR(G238=Sheet2!$B$8,G238=Sheet2!$B$2), "Provide End date"," ")</f>
        <v> </v>
      </c>
      <c r="N238" s="1" t="str">
        <f>IF(G238=Sheet2!$B$6, "Provide start date of IOS"," ")</f>
        <v> </v>
      </c>
      <c r="O238" s="1" t="str">
        <f>IF(G238=Sheet2!$B$6, "Provide expected end date of IOS"," ")</f>
        <v> </v>
      </c>
      <c r="P238" s="1" t="str">
        <f>IF(F238=Sheet2!$B$6, "Provide reason for IOS"," ")</f>
        <v> </v>
      </c>
      <c r="Q238" s="1" t="str">
        <f>IF(G238=Sheet2!$B$7, "Provide Date for resit board"," ")</f>
        <v> </v>
      </c>
      <c r="R238" s="1" t="str">
        <f>IF(G238=Sheet2!$B$9,"Provide new course code"," ")</f>
        <v> </v>
      </c>
      <c r="S238" s="1" t="str">
        <f>IF(R238="Provide new course code", "Provide next route"," ")</f>
        <v> </v>
      </c>
      <c r="T238" s="1" t="str">
        <f>IF(R238="Provide new course code", "Provide next block"," ")</f>
        <v> </v>
      </c>
      <c r="U238" s="1" t="str">
        <f>IF(R238="Provide new course code", "Provide next occurrence"," ")</f>
        <v> </v>
      </c>
    </row>
    <row r="239" spans="9:21">
      <c r="I239" s="1"/>
      <c r="J239" s="5" t="str">
        <f>IF(OR(G239=Sheet2!$B$4,G239=Sheet2!$B$5,G239=Sheet2!$B$6,G239=Sheet2!$B$10), "Provide Student Load(%)"," ")</f>
        <v> </v>
      </c>
      <c r="K239" s="1" t="str">
        <f>IF(OR(G239=Sheet2!$B$4,G239=Sheet2!$B$5,G239=Sheet2!$B$6, G239=Sheet2!$B$9,G239=Sheet2!$B$10), "Provide new expected end date"," ")</f>
        <v> </v>
      </c>
      <c r="L239" s="1" t="str">
        <f>IF(F239=Sheet2!$B$8,"Provide reason for withdrawal",IF(F239=Sheet2!$B$2,"Provide 'I' = interim / 'S'=full award"," "))</f>
        <v> </v>
      </c>
      <c r="M239" s="1" t="str">
        <f>IF(OR(G239=Sheet2!$B$8,G239=Sheet2!$B$2), "Provide End date"," ")</f>
        <v> </v>
      </c>
      <c r="N239" s="1" t="str">
        <f>IF(G239=Sheet2!$B$6, "Provide start date of IOS"," ")</f>
        <v> </v>
      </c>
      <c r="O239" s="1" t="str">
        <f>IF(G239=Sheet2!$B$6, "Provide expected end date of IOS"," ")</f>
        <v> </v>
      </c>
      <c r="P239" s="1" t="str">
        <f>IF(F239=Sheet2!$B$6, "Provide reason for IOS"," ")</f>
        <v> </v>
      </c>
      <c r="Q239" s="1" t="str">
        <f>IF(G239=Sheet2!$B$7, "Provide Date for resit board"," ")</f>
        <v> </v>
      </c>
      <c r="R239" s="1" t="str">
        <f>IF(G239=Sheet2!$B$9,"Provide new course code"," ")</f>
        <v> </v>
      </c>
      <c r="S239" s="1" t="str">
        <f>IF(R239="Provide new course code", "Provide next route"," ")</f>
        <v> </v>
      </c>
      <c r="T239" s="1" t="str">
        <f>IF(R239="Provide new course code", "Provide next block"," ")</f>
        <v> </v>
      </c>
      <c r="U239" s="1" t="str">
        <f>IF(R239="Provide new course code", "Provide next occurrence"," ")</f>
        <v> </v>
      </c>
    </row>
    <row r="240" spans="9:21">
      <c r="I240" s="1"/>
      <c r="J240" s="5" t="str">
        <f>IF(OR(G240=Sheet2!$B$4,G240=Sheet2!$B$5,G240=Sheet2!$B$6,G240=Sheet2!$B$10), "Provide Student Load(%)"," ")</f>
        <v> </v>
      </c>
      <c r="K240" s="1" t="str">
        <f>IF(OR(G240=Sheet2!$B$4,G240=Sheet2!$B$5,G240=Sheet2!$B$6, G240=Sheet2!$B$9,G240=Sheet2!$B$10), "Provide new expected end date"," ")</f>
        <v> </v>
      </c>
      <c r="L240" s="1" t="str">
        <f>IF(F240=Sheet2!$B$8,"Provide reason for withdrawal",IF(F240=Sheet2!$B$2,"Provide 'I' = interim / 'S'=full award"," "))</f>
        <v> </v>
      </c>
      <c r="M240" s="1" t="str">
        <f>IF(OR(G240=Sheet2!$B$8,G240=Sheet2!$B$2), "Provide End date"," ")</f>
        <v> </v>
      </c>
      <c r="N240" s="1" t="str">
        <f>IF(G240=Sheet2!$B$6, "Provide start date of IOS"," ")</f>
        <v> </v>
      </c>
      <c r="O240" s="1" t="str">
        <f>IF(G240=Sheet2!$B$6, "Provide expected end date of IOS"," ")</f>
        <v> </v>
      </c>
      <c r="P240" s="1" t="str">
        <f>IF(F240=Sheet2!$B$6, "Provide reason for IOS"," ")</f>
        <v> </v>
      </c>
      <c r="Q240" s="1" t="str">
        <f>IF(G240=Sheet2!$B$7, "Provide Date for resit board"," ")</f>
        <v> </v>
      </c>
      <c r="R240" s="1" t="str">
        <f>IF(G240=Sheet2!$B$9,"Provide new course code"," ")</f>
        <v> </v>
      </c>
      <c r="S240" s="1" t="str">
        <f>IF(R240="Provide new course code", "Provide next route"," ")</f>
        <v> </v>
      </c>
      <c r="T240" s="1" t="str">
        <f>IF(R240="Provide new course code", "Provide next block"," ")</f>
        <v> </v>
      </c>
      <c r="U240" s="1" t="str">
        <f>IF(R240="Provide new course code", "Provide next occurrence"," ")</f>
        <v> </v>
      </c>
    </row>
    <row r="241" spans="9:21">
      <c r="I241" s="1"/>
      <c r="J241" s="5" t="str">
        <f>IF(OR(G241=Sheet2!$B$4,G241=Sheet2!$B$5,G241=Sheet2!$B$6,G241=Sheet2!$B$10), "Provide Student Load(%)"," ")</f>
        <v> </v>
      </c>
      <c r="K241" s="1" t="str">
        <f>IF(OR(G241=Sheet2!$B$4,G241=Sheet2!$B$5,G241=Sheet2!$B$6, G241=Sheet2!$B$9,G241=Sheet2!$B$10), "Provide new expected end date"," ")</f>
        <v> </v>
      </c>
      <c r="L241" s="1" t="str">
        <f>IF(F241=Sheet2!$B$8,"Provide reason for withdrawal",IF(F241=Sheet2!$B$2,"Provide 'I' = interim / 'S'=full award"," "))</f>
        <v> </v>
      </c>
      <c r="M241" s="1" t="str">
        <f>IF(OR(G241=Sheet2!$B$8,G241=Sheet2!$B$2), "Provide End date"," ")</f>
        <v> </v>
      </c>
      <c r="N241" s="1" t="str">
        <f>IF(G241=Sheet2!$B$6, "Provide start date of IOS"," ")</f>
        <v> </v>
      </c>
      <c r="O241" s="1" t="str">
        <f>IF(G241=Sheet2!$B$6, "Provide expected end date of IOS"," ")</f>
        <v> </v>
      </c>
      <c r="P241" s="1" t="str">
        <f>IF(F241=Sheet2!$B$6, "Provide reason for IOS"," ")</f>
        <v> </v>
      </c>
      <c r="Q241" s="1" t="str">
        <f>IF(G241=Sheet2!$B$7, "Provide Date for resit board"," ")</f>
        <v> </v>
      </c>
      <c r="R241" s="1" t="str">
        <f>IF(G241=Sheet2!$B$9,"Provide new course code"," ")</f>
        <v> </v>
      </c>
      <c r="S241" s="1" t="str">
        <f>IF(R241="Provide new course code", "Provide next route"," ")</f>
        <v> </v>
      </c>
      <c r="T241" s="1" t="str">
        <f>IF(R241="Provide new course code", "Provide next block"," ")</f>
        <v> </v>
      </c>
      <c r="U241" s="1" t="str">
        <f>IF(R241="Provide new course code", "Provide next occurrence"," ")</f>
        <v> </v>
      </c>
    </row>
    <row r="242" spans="9:21">
      <c r="I242" s="1"/>
      <c r="J242" s="5" t="str">
        <f>IF(OR(G242=Sheet2!$B$4,G242=Sheet2!$B$5,G242=Sheet2!$B$6,G242=Sheet2!$B$10), "Provide Student Load(%)"," ")</f>
        <v> </v>
      </c>
      <c r="K242" s="1" t="str">
        <f>IF(OR(G242=Sheet2!$B$4,G242=Sheet2!$B$5,G242=Sheet2!$B$6, G242=Sheet2!$B$9,G242=Sheet2!$B$10), "Provide new expected end date"," ")</f>
        <v> </v>
      </c>
      <c r="L242" s="1" t="str">
        <f>IF(F242=Sheet2!$B$8,"Provide reason for withdrawal",IF(F242=Sheet2!$B$2,"Provide 'I' = interim / 'S'=full award"," "))</f>
        <v> </v>
      </c>
      <c r="M242" s="1" t="str">
        <f>IF(OR(G242=Sheet2!$B$8,G242=Sheet2!$B$2), "Provide End date"," ")</f>
        <v> </v>
      </c>
      <c r="N242" s="1" t="str">
        <f>IF(G242=Sheet2!$B$6, "Provide start date of IOS"," ")</f>
        <v> </v>
      </c>
      <c r="O242" s="1" t="str">
        <f>IF(G242=Sheet2!$B$6, "Provide expected end date of IOS"," ")</f>
        <v> </v>
      </c>
      <c r="P242" s="1" t="str">
        <f>IF(F242=Sheet2!$B$6, "Provide reason for IOS"," ")</f>
        <v> </v>
      </c>
      <c r="Q242" s="1" t="str">
        <f>IF(G242=Sheet2!$B$7, "Provide Date for resit board"," ")</f>
        <v> </v>
      </c>
      <c r="R242" s="1" t="str">
        <f>IF(G242=Sheet2!$B$9,"Provide new course code"," ")</f>
        <v> </v>
      </c>
      <c r="S242" s="1" t="str">
        <f>IF(R242="Provide new course code", "Provide next route"," ")</f>
        <v> </v>
      </c>
      <c r="T242" s="1" t="str">
        <f>IF(R242="Provide new course code", "Provide next block"," ")</f>
        <v> </v>
      </c>
      <c r="U242" s="1" t="str">
        <f>IF(R242="Provide new course code", "Provide next occurrence"," ")</f>
        <v> </v>
      </c>
    </row>
    <row r="243" spans="9:21">
      <c r="I243" s="1"/>
      <c r="J243" s="5" t="str">
        <f>IF(OR(G243=Sheet2!$B$4,G243=Sheet2!$B$5,G243=Sheet2!$B$6,G243=Sheet2!$B$10), "Provide Student Load(%)"," ")</f>
        <v> </v>
      </c>
      <c r="K243" s="1" t="str">
        <f>IF(OR(G243=Sheet2!$B$4,G243=Sheet2!$B$5,G243=Sheet2!$B$6, G243=Sheet2!$B$9,G243=Sheet2!$B$10), "Provide new expected end date"," ")</f>
        <v> </v>
      </c>
      <c r="L243" s="1" t="str">
        <f>IF(F243=Sheet2!$B$8,"Provide reason for withdrawal",IF(F243=Sheet2!$B$2,"Provide 'I' = interim / 'S'=full award"," "))</f>
        <v> </v>
      </c>
      <c r="M243" s="1" t="str">
        <f>IF(OR(G243=Sheet2!$B$8,G243=Sheet2!$B$2), "Provide End date"," ")</f>
        <v> </v>
      </c>
      <c r="N243" s="1" t="str">
        <f>IF(G243=Sheet2!$B$6, "Provide start date of IOS"," ")</f>
        <v> </v>
      </c>
      <c r="O243" s="1" t="str">
        <f>IF(G243=Sheet2!$B$6, "Provide expected end date of IOS"," ")</f>
        <v> </v>
      </c>
      <c r="P243" s="1" t="str">
        <f>IF(F243=Sheet2!$B$6, "Provide reason for IOS"," ")</f>
        <v> </v>
      </c>
      <c r="Q243" s="1" t="str">
        <f>IF(G243=Sheet2!$B$7, "Provide Date for resit board"," ")</f>
        <v> </v>
      </c>
      <c r="R243" s="1" t="str">
        <f>IF(G243=Sheet2!$B$9,"Provide new course code"," ")</f>
        <v> </v>
      </c>
      <c r="S243" s="1" t="str">
        <f>IF(R243="Provide new course code", "Provide next route"," ")</f>
        <v> </v>
      </c>
      <c r="T243" s="1" t="str">
        <f>IF(R243="Provide new course code", "Provide next block"," ")</f>
        <v> </v>
      </c>
      <c r="U243" s="1" t="str">
        <f>IF(R243="Provide new course code", "Provide next occurrence"," ")</f>
        <v> </v>
      </c>
    </row>
    <row r="244" spans="9:21">
      <c r="I244" s="1"/>
      <c r="J244" s="5" t="str">
        <f>IF(OR(G244=Sheet2!$B$4,G244=Sheet2!$B$5,G244=Sheet2!$B$6,G244=Sheet2!$B$10), "Provide Student Load(%)"," ")</f>
        <v> </v>
      </c>
      <c r="K244" s="1" t="str">
        <f>IF(OR(G244=Sheet2!$B$4,G244=Sheet2!$B$5,G244=Sheet2!$B$6, G244=Sheet2!$B$9,G244=Sheet2!$B$10), "Provide new expected end date"," ")</f>
        <v> </v>
      </c>
      <c r="L244" s="1" t="str">
        <f>IF(F244=Sheet2!$B$8,"Provide reason for withdrawal",IF(F244=Sheet2!$B$2,"Provide 'I' = interim / 'S'=full award"," "))</f>
        <v> </v>
      </c>
      <c r="M244" s="1" t="str">
        <f>IF(OR(G244=Sheet2!$B$8,G244=Sheet2!$B$2), "Provide End date"," ")</f>
        <v> </v>
      </c>
      <c r="N244" s="1" t="str">
        <f>IF(G244=Sheet2!$B$6, "Provide start date of IOS"," ")</f>
        <v> </v>
      </c>
      <c r="O244" s="1" t="str">
        <f>IF(G244=Sheet2!$B$6, "Provide expected end date of IOS"," ")</f>
        <v> </v>
      </c>
      <c r="P244" s="1" t="str">
        <f>IF(F244=Sheet2!$B$6, "Provide reason for IOS"," ")</f>
        <v> </v>
      </c>
      <c r="Q244" s="1" t="str">
        <f>IF(G244=Sheet2!$B$7, "Provide Date for resit board"," ")</f>
        <v> </v>
      </c>
      <c r="R244" s="1" t="str">
        <f>IF(G244=Sheet2!$B$9,"Provide new course code"," ")</f>
        <v> </v>
      </c>
      <c r="S244" s="1" t="str">
        <f>IF(R244="Provide new course code", "Provide next route"," ")</f>
        <v> </v>
      </c>
      <c r="T244" s="1" t="str">
        <f>IF(R244="Provide new course code", "Provide next block"," ")</f>
        <v> </v>
      </c>
      <c r="U244" s="1" t="str">
        <f>IF(R244="Provide new course code", "Provide next occurrence"," ")</f>
        <v> </v>
      </c>
    </row>
    <row r="245" spans="9:21">
      <c r="I245" s="1"/>
      <c r="J245" s="5" t="str">
        <f>IF(OR(G245=Sheet2!$B$4,G245=Sheet2!$B$5,G245=Sheet2!$B$6,G245=Sheet2!$B$10), "Provide Student Load(%)"," ")</f>
        <v> </v>
      </c>
      <c r="K245" s="1" t="str">
        <f>IF(OR(G245=Sheet2!$B$4,G245=Sheet2!$B$5,G245=Sheet2!$B$6, G245=Sheet2!$B$9,G245=Sheet2!$B$10), "Provide new expected end date"," ")</f>
        <v> </v>
      </c>
      <c r="L245" s="1" t="str">
        <f>IF(F245=Sheet2!$B$8,"Provide reason for withdrawal",IF(F245=Sheet2!$B$2,"Provide 'I' = interim / 'S'=full award"," "))</f>
        <v> </v>
      </c>
      <c r="M245" s="1" t="str">
        <f>IF(OR(G245=Sheet2!$B$8,G245=Sheet2!$B$2), "Provide End date"," ")</f>
        <v> </v>
      </c>
      <c r="N245" s="1" t="str">
        <f>IF(G245=Sheet2!$B$6, "Provide start date of IOS"," ")</f>
        <v> </v>
      </c>
      <c r="O245" s="1" t="str">
        <f>IF(G245=Sheet2!$B$6, "Provide expected end date of IOS"," ")</f>
        <v> </v>
      </c>
      <c r="P245" s="1" t="str">
        <f>IF(F245=Sheet2!$B$6, "Provide reason for IOS"," ")</f>
        <v> </v>
      </c>
      <c r="Q245" s="1" t="str">
        <f>IF(G245=Sheet2!$B$7, "Provide Date for resit board"," ")</f>
        <v> </v>
      </c>
      <c r="R245" s="1" t="str">
        <f>IF(G245=Sheet2!$B$9,"Provide new course code"," ")</f>
        <v> </v>
      </c>
      <c r="S245" s="1" t="str">
        <f>IF(R245="Provide new course code", "Provide next route"," ")</f>
        <v> </v>
      </c>
      <c r="T245" s="1" t="str">
        <f>IF(R245="Provide new course code", "Provide next block"," ")</f>
        <v> </v>
      </c>
      <c r="U245" s="1" t="str">
        <f>IF(R245="Provide new course code", "Provide next occurrence"," ")</f>
        <v> </v>
      </c>
    </row>
    <row r="246" spans="9:21">
      <c r="I246" s="1"/>
      <c r="J246" s="5" t="str">
        <f>IF(OR(G246=Sheet2!$B$4,G246=Sheet2!$B$5,G246=Sheet2!$B$6,G246=Sheet2!$B$10), "Provide Student Load(%)"," ")</f>
        <v> </v>
      </c>
      <c r="K246" s="1" t="str">
        <f>IF(OR(G246=Sheet2!$B$4,G246=Sheet2!$B$5,G246=Sheet2!$B$6, G246=Sheet2!$B$9,G246=Sheet2!$B$10), "Provide new expected end date"," ")</f>
        <v> </v>
      </c>
      <c r="L246" s="1" t="str">
        <f>IF(F246=Sheet2!$B$8,"Provide reason for withdrawal",IF(F246=Sheet2!$B$2,"Provide 'I' = interim / 'S'=full award"," "))</f>
        <v> </v>
      </c>
      <c r="M246" s="1" t="str">
        <f>IF(OR(G246=Sheet2!$B$8,G246=Sheet2!$B$2), "Provide End date"," ")</f>
        <v> </v>
      </c>
      <c r="N246" s="1" t="str">
        <f>IF(G246=Sheet2!$B$6, "Provide start date of IOS"," ")</f>
        <v> </v>
      </c>
      <c r="O246" s="1" t="str">
        <f>IF(G246=Sheet2!$B$6, "Provide expected end date of IOS"," ")</f>
        <v> </v>
      </c>
      <c r="P246" s="1" t="str">
        <f>IF(F246=Sheet2!$B$6, "Provide reason for IOS"," ")</f>
        <v> </v>
      </c>
      <c r="Q246" s="1" t="str">
        <f>IF(G246=Sheet2!$B$7, "Provide Date for resit board"," ")</f>
        <v> </v>
      </c>
      <c r="R246" s="1" t="str">
        <f>IF(G246=Sheet2!$B$9,"Provide new course code"," ")</f>
        <v> </v>
      </c>
      <c r="S246" s="1" t="str">
        <f>IF(R246="Provide new course code", "Provide next route"," ")</f>
        <v> </v>
      </c>
      <c r="T246" s="1" t="str">
        <f>IF(R246="Provide new course code", "Provide next block"," ")</f>
        <v> </v>
      </c>
      <c r="U246" s="1" t="str">
        <f>IF(R246="Provide new course code", "Provide next occurrence"," ")</f>
        <v> </v>
      </c>
    </row>
    <row r="247" spans="9:21">
      <c r="I247" s="1"/>
      <c r="J247" s="5" t="str">
        <f>IF(OR(G247=Sheet2!$B$4,G247=Sheet2!$B$5,G247=Sheet2!$B$6,G247=Sheet2!$B$10), "Provide Student Load(%)"," ")</f>
        <v> </v>
      </c>
      <c r="K247" s="1" t="str">
        <f>IF(OR(G247=Sheet2!$B$4,G247=Sheet2!$B$5,G247=Sheet2!$B$6, G247=Sheet2!$B$9,G247=Sheet2!$B$10), "Provide new expected end date"," ")</f>
        <v> </v>
      </c>
      <c r="L247" s="1" t="str">
        <f>IF(F247=Sheet2!$B$8,"Provide reason for withdrawal",IF(F247=Sheet2!$B$2,"Provide 'I' = interim / 'S'=full award"," "))</f>
        <v> </v>
      </c>
      <c r="M247" s="1" t="str">
        <f>IF(OR(G247=Sheet2!$B$8,G247=Sheet2!$B$2), "Provide End date"," ")</f>
        <v> </v>
      </c>
      <c r="N247" s="1" t="str">
        <f>IF(G247=Sheet2!$B$6, "Provide start date of IOS"," ")</f>
        <v> </v>
      </c>
      <c r="O247" s="1" t="str">
        <f>IF(G247=Sheet2!$B$6, "Provide expected end date of IOS"," ")</f>
        <v> </v>
      </c>
      <c r="P247" s="1" t="str">
        <f>IF(F247=Sheet2!$B$6, "Provide reason for IOS"," ")</f>
        <v> </v>
      </c>
      <c r="Q247" s="1" t="str">
        <f>IF(G247=Sheet2!$B$7, "Provide Date for resit board"," ")</f>
        <v> </v>
      </c>
      <c r="R247" s="1" t="str">
        <f>IF(G247=Sheet2!$B$9,"Provide new course code"," ")</f>
        <v> </v>
      </c>
      <c r="S247" s="1" t="str">
        <f>IF(R247="Provide new course code", "Provide next route"," ")</f>
        <v> </v>
      </c>
      <c r="T247" s="1" t="str">
        <f>IF(R247="Provide new course code", "Provide next block"," ")</f>
        <v> </v>
      </c>
      <c r="U247" s="1" t="str">
        <f>IF(R247="Provide new course code", "Provide next occurrence"," ")</f>
        <v> </v>
      </c>
    </row>
    <row r="248" spans="9:21">
      <c r="I248" s="1"/>
      <c r="J248" s="5" t="str">
        <f>IF(OR(G248=Sheet2!$B$4,G248=Sheet2!$B$5,G248=Sheet2!$B$6,G248=Sheet2!$B$10), "Provide Student Load(%)"," ")</f>
        <v> </v>
      </c>
      <c r="K248" s="1" t="str">
        <f>IF(OR(G248=Sheet2!$B$4,G248=Sheet2!$B$5,G248=Sheet2!$B$6, G248=Sheet2!$B$9,G248=Sheet2!$B$10), "Provide new expected end date"," ")</f>
        <v> </v>
      </c>
      <c r="L248" s="1" t="str">
        <f>IF(F248=Sheet2!$B$8,"Provide reason for withdrawal",IF(F248=Sheet2!$B$2,"Provide 'I' = interim / 'S'=full award"," "))</f>
        <v> </v>
      </c>
      <c r="M248" s="1" t="str">
        <f>IF(OR(G248=Sheet2!$B$8,G248=Sheet2!$B$2), "Provide End date"," ")</f>
        <v> </v>
      </c>
      <c r="N248" s="1" t="str">
        <f>IF(G248=Sheet2!$B$6, "Provide start date of IOS"," ")</f>
        <v> </v>
      </c>
      <c r="O248" s="1" t="str">
        <f>IF(G248=Sheet2!$B$6, "Provide expected end date of IOS"," ")</f>
        <v> </v>
      </c>
      <c r="P248" s="1" t="str">
        <f>IF(F248=Sheet2!$B$6, "Provide reason for IOS"," ")</f>
        <v> </v>
      </c>
      <c r="Q248" s="1" t="str">
        <f>IF(G248=Sheet2!$B$7, "Provide Date for resit board"," ")</f>
        <v> </v>
      </c>
      <c r="R248" s="1" t="str">
        <f>IF(G248=Sheet2!$B$9,"Provide new course code"," ")</f>
        <v> </v>
      </c>
      <c r="S248" s="1" t="str">
        <f>IF(R248="Provide new course code", "Provide next route"," ")</f>
        <v> </v>
      </c>
      <c r="T248" s="1" t="str">
        <f>IF(R248="Provide new course code", "Provide next block"," ")</f>
        <v> </v>
      </c>
      <c r="U248" s="1" t="str">
        <f>IF(R248="Provide new course code", "Provide next occurrence"," ")</f>
        <v> </v>
      </c>
    </row>
    <row r="249" spans="9:21">
      <c r="I249" s="1"/>
      <c r="J249" s="5" t="str">
        <f>IF(OR(G249=Sheet2!$B$4,G249=Sheet2!$B$5,G249=Sheet2!$B$6,G249=Sheet2!$B$10), "Provide Student Load(%)"," ")</f>
        <v> </v>
      </c>
      <c r="K249" s="1" t="str">
        <f>IF(OR(G249=Sheet2!$B$4,G249=Sheet2!$B$5,G249=Sheet2!$B$6, G249=Sheet2!$B$9,G249=Sheet2!$B$10), "Provide new expected end date"," ")</f>
        <v> </v>
      </c>
      <c r="L249" s="1" t="str">
        <f>IF(F249=Sheet2!$B$8,"Provide reason for withdrawal",IF(F249=Sheet2!$B$2,"Provide 'I' = interim / 'S'=full award"," "))</f>
        <v> </v>
      </c>
      <c r="M249" s="1" t="str">
        <f>IF(OR(G249=Sheet2!$B$8,G249=Sheet2!$B$2), "Provide End date"," ")</f>
        <v> </v>
      </c>
      <c r="N249" s="1" t="str">
        <f>IF(G249=Sheet2!$B$6, "Provide start date of IOS"," ")</f>
        <v> </v>
      </c>
      <c r="O249" s="1" t="str">
        <f>IF(G249=Sheet2!$B$6, "Provide expected end date of IOS"," ")</f>
        <v> </v>
      </c>
      <c r="P249" s="1" t="str">
        <f>IF(F249=Sheet2!$B$6, "Provide reason for IOS"," ")</f>
        <v> </v>
      </c>
      <c r="Q249" s="1" t="str">
        <f>IF(G249=Sheet2!$B$7, "Provide Date for resit board"," ")</f>
        <v> </v>
      </c>
      <c r="R249" s="1" t="str">
        <f>IF(G249=Sheet2!$B$9,"Provide new course code"," ")</f>
        <v> </v>
      </c>
      <c r="S249" s="1" t="str">
        <f>IF(R249="Provide new course code", "Provide next route"," ")</f>
        <v> </v>
      </c>
      <c r="T249" s="1" t="str">
        <f>IF(R249="Provide new course code", "Provide next block"," ")</f>
        <v> </v>
      </c>
      <c r="U249" s="1" t="str">
        <f>IF(R249="Provide new course code", "Provide next occurrence"," ")</f>
        <v> </v>
      </c>
    </row>
    <row r="250" spans="9:21">
      <c r="I250" s="1"/>
      <c r="J250" s="5" t="str">
        <f>IF(OR(G250=Sheet2!$B$4,G250=Sheet2!$B$5,G250=Sheet2!$B$6,G250=Sheet2!$B$10), "Provide Student Load(%)"," ")</f>
        <v> </v>
      </c>
      <c r="K250" s="1" t="str">
        <f>IF(OR(G250=Sheet2!$B$4,G250=Sheet2!$B$5,G250=Sheet2!$B$6, G250=Sheet2!$B$9,G250=Sheet2!$B$10), "Provide new expected end date"," ")</f>
        <v> </v>
      </c>
      <c r="L250" s="1" t="str">
        <f>IF(F250=Sheet2!$B$8,"Provide reason for withdrawal",IF(F250=Sheet2!$B$2,"Provide 'I' = interim / 'S'=full award"," "))</f>
        <v> </v>
      </c>
      <c r="M250" s="1" t="str">
        <f>IF(OR(G250=Sheet2!$B$8,G250=Sheet2!$B$2), "Provide End date"," ")</f>
        <v> </v>
      </c>
      <c r="N250" s="1" t="str">
        <f>IF(G250=Sheet2!$B$6, "Provide start date of IOS"," ")</f>
        <v> </v>
      </c>
      <c r="O250" s="1" t="str">
        <f>IF(G250=Sheet2!$B$6, "Provide expected end date of IOS"," ")</f>
        <v> </v>
      </c>
      <c r="P250" s="1" t="str">
        <f>IF(F250=Sheet2!$B$6, "Provide reason for IOS"," ")</f>
        <v> </v>
      </c>
      <c r="Q250" s="1" t="str">
        <f>IF(G250=Sheet2!$B$7, "Provide Date for resit board"," ")</f>
        <v> </v>
      </c>
      <c r="R250" s="1" t="str">
        <f>IF(G250=Sheet2!$B$9,"Provide new course code"," ")</f>
        <v> </v>
      </c>
      <c r="S250" s="1" t="str">
        <f>IF(R250="Provide new course code", "Provide next route"," ")</f>
        <v> </v>
      </c>
      <c r="T250" s="1" t="str">
        <f>IF(R250="Provide new course code", "Provide next block"," ")</f>
        <v> </v>
      </c>
      <c r="U250" s="1" t="str">
        <f>IF(R250="Provide new course code", "Provide next occurrence"," ")</f>
        <v> </v>
      </c>
    </row>
    <row r="251" spans="9:21">
      <c r="I251" s="1"/>
      <c r="J251" s="5" t="str">
        <f>IF(OR(G251=Sheet2!$B$4,G251=Sheet2!$B$5,G251=Sheet2!$B$6,G251=Sheet2!$B$10), "Provide Student Load(%)"," ")</f>
        <v> </v>
      </c>
      <c r="K251" s="1" t="str">
        <f>IF(OR(G251=Sheet2!$B$4,G251=Sheet2!$B$5,G251=Sheet2!$B$6, G251=Sheet2!$B$9,G251=Sheet2!$B$10), "Provide new expected end date"," ")</f>
        <v> </v>
      </c>
      <c r="L251" s="1" t="str">
        <f>IF(F251=Sheet2!$B$8,"Provide reason for withdrawal",IF(F251=Sheet2!$B$2,"Provide 'I' = interim / 'S'=full award"," "))</f>
        <v> </v>
      </c>
      <c r="M251" s="1" t="str">
        <f>IF(OR(G251=Sheet2!$B$8,G251=Sheet2!$B$2), "Provide End date"," ")</f>
        <v> </v>
      </c>
      <c r="N251" s="1" t="str">
        <f>IF(G251=Sheet2!$B$6, "Provide start date of IOS"," ")</f>
        <v> </v>
      </c>
      <c r="O251" s="1" t="str">
        <f>IF(G251=Sheet2!$B$6, "Provide expected end date of IOS"," ")</f>
        <v> </v>
      </c>
      <c r="P251" s="1" t="str">
        <f>IF(F251=Sheet2!$B$6, "Provide reason for IOS"," ")</f>
        <v> </v>
      </c>
      <c r="Q251" s="1" t="str">
        <f>IF(G251=Sheet2!$B$7, "Provide Date for resit board"," ")</f>
        <v> </v>
      </c>
      <c r="R251" s="1" t="str">
        <f>IF(G251=Sheet2!$B$9,"Provide new course code"," ")</f>
        <v> </v>
      </c>
      <c r="S251" s="1" t="str">
        <f>IF(R251="Provide new course code", "Provide next route"," ")</f>
        <v> </v>
      </c>
      <c r="T251" s="1" t="str">
        <f>IF(R251="Provide new course code", "Provide next block"," ")</f>
        <v> </v>
      </c>
      <c r="U251" s="1" t="str">
        <f>IF(R251="Provide new course code", "Provide next occurrence"," ")</f>
        <v> </v>
      </c>
    </row>
    <row r="252" spans="9:21">
      <c r="I252" s="1"/>
      <c r="J252" s="5" t="str">
        <f>IF(OR(G252=Sheet2!$B$4,G252=Sheet2!$B$5,G252=Sheet2!$B$6,G252=Sheet2!$B$10), "Provide Student Load(%)"," ")</f>
        <v> </v>
      </c>
      <c r="K252" s="1" t="str">
        <f>IF(OR(G252=Sheet2!$B$4,G252=Sheet2!$B$5,G252=Sheet2!$B$6, G252=Sheet2!$B$9,G252=Sheet2!$B$10), "Provide new expected end date"," ")</f>
        <v> </v>
      </c>
      <c r="L252" s="1" t="str">
        <f>IF(F252=Sheet2!$B$8,"Provide reason for withdrawal",IF(F252=Sheet2!$B$2,"Provide 'I' = interim / 'S'=full award"," "))</f>
        <v> </v>
      </c>
      <c r="M252" s="1" t="str">
        <f>IF(OR(G252=Sheet2!$B$8,G252=Sheet2!$B$2), "Provide End date"," ")</f>
        <v> </v>
      </c>
      <c r="N252" s="1" t="str">
        <f>IF(G252=Sheet2!$B$6, "Provide start date of IOS"," ")</f>
        <v> </v>
      </c>
      <c r="O252" s="1" t="str">
        <f>IF(G252=Sheet2!$B$6, "Provide expected end date of IOS"," ")</f>
        <v> </v>
      </c>
      <c r="P252" s="1" t="str">
        <f>IF(F252=Sheet2!$B$6, "Provide reason for IOS"," ")</f>
        <v> </v>
      </c>
      <c r="Q252" s="1" t="str">
        <f>IF(G252=Sheet2!$B$7, "Provide Date for resit board"," ")</f>
        <v> </v>
      </c>
      <c r="R252" s="1" t="str">
        <f>IF(G252=Sheet2!$B$9,"Provide new course code"," ")</f>
        <v> </v>
      </c>
      <c r="S252" s="1" t="str">
        <f>IF(R252="Provide new course code", "Provide next route"," ")</f>
        <v> </v>
      </c>
      <c r="T252" s="1" t="str">
        <f>IF(R252="Provide new course code", "Provide next block"," ")</f>
        <v> </v>
      </c>
      <c r="U252" s="1" t="str">
        <f>IF(R252="Provide new course code", "Provide next occurrence"," ")</f>
        <v> </v>
      </c>
    </row>
    <row r="253" spans="9:21">
      <c r="I253" s="1"/>
      <c r="J253" s="5" t="str">
        <f>IF(OR(G253=Sheet2!$B$4,G253=Sheet2!$B$5,G253=Sheet2!$B$6,G253=Sheet2!$B$10), "Provide Student Load(%)"," ")</f>
        <v> </v>
      </c>
      <c r="K253" s="1" t="str">
        <f>IF(OR(G253=Sheet2!$B$4,G253=Sheet2!$B$5,G253=Sheet2!$B$6, G253=Sheet2!$B$9,G253=Sheet2!$B$10), "Provide new expected end date"," ")</f>
        <v> </v>
      </c>
      <c r="L253" s="1" t="str">
        <f>IF(F253=Sheet2!$B$8,"Provide reason for withdrawal",IF(F253=Sheet2!$B$2,"Provide 'I' = interim / 'S'=full award"," "))</f>
        <v> </v>
      </c>
      <c r="M253" s="1" t="str">
        <f>IF(OR(G253=Sheet2!$B$8,G253=Sheet2!$B$2), "Provide End date"," ")</f>
        <v> </v>
      </c>
      <c r="N253" s="1" t="str">
        <f>IF(G253=Sheet2!$B$6, "Provide start date of IOS"," ")</f>
        <v> </v>
      </c>
      <c r="O253" s="1" t="str">
        <f>IF(G253=Sheet2!$B$6, "Provide expected end date of IOS"," ")</f>
        <v> </v>
      </c>
      <c r="P253" s="1" t="str">
        <f>IF(F253=Sheet2!$B$6, "Provide reason for IOS"," ")</f>
        <v> </v>
      </c>
      <c r="Q253" s="1" t="str">
        <f>IF(G253=Sheet2!$B$7, "Provide Date for resit board"," ")</f>
        <v> </v>
      </c>
      <c r="R253" s="1" t="str">
        <f>IF(G253=Sheet2!$B$9,"Provide new course code"," ")</f>
        <v> </v>
      </c>
      <c r="S253" s="1" t="str">
        <f>IF(R253="Provide new course code", "Provide next route"," ")</f>
        <v> </v>
      </c>
      <c r="T253" s="1" t="str">
        <f>IF(R253="Provide new course code", "Provide next block"," ")</f>
        <v> </v>
      </c>
      <c r="U253" s="1" t="str">
        <f>IF(R253="Provide new course code", "Provide next occurrence"," ")</f>
        <v> </v>
      </c>
    </row>
    <row r="254" spans="9:21">
      <c r="I254" s="1"/>
      <c r="J254" s="5" t="str">
        <f>IF(OR(G254=Sheet2!$B$4,G254=Sheet2!$B$5,G254=Sheet2!$B$6,G254=Sheet2!$B$10), "Provide Student Load(%)"," ")</f>
        <v> </v>
      </c>
      <c r="K254" s="1" t="str">
        <f>IF(OR(G254=Sheet2!$B$4,G254=Sheet2!$B$5,G254=Sheet2!$B$6, G254=Sheet2!$B$9,G254=Sheet2!$B$10), "Provide new expected end date"," ")</f>
        <v> </v>
      </c>
      <c r="L254" s="1" t="str">
        <f>IF(F254=Sheet2!$B$8,"Provide reason for withdrawal",IF(F254=Sheet2!$B$2,"Provide 'I' = interim / 'S'=full award"," "))</f>
        <v> </v>
      </c>
      <c r="M254" s="1" t="str">
        <f>IF(OR(G254=Sheet2!$B$8,G254=Sheet2!$B$2), "Provide End date"," ")</f>
        <v> </v>
      </c>
      <c r="N254" s="1" t="str">
        <f>IF(G254=Sheet2!$B$6, "Provide start date of IOS"," ")</f>
        <v> </v>
      </c>
      <c r="O254" s="1" t="str">
        <f>IF(G254=Sheet2!$B$6, "Provide expected end date of IOS"," ")</f>
        <v> </v>
      </c>
      <c r="P254" s="1" t="str">
        <f>IF(F254=Sheet2!$B$6, "Provide reason for IOS"," ")</f>
        <v> </v>
      </c>
      <c r="Q254" s="1" t="str">
        <f>IF(G254=Sheet2!$B$7, "Provide Date for resit board"," ")</f>
        <v> </v>
      </c>
      <c r="R254" s="1" t="str">
        <f>IF(G254=Sheet2!$B$9,"Provide new course code"," ")</f>
        <v> </v>
      </c>
      <c r="S254" s="1" t="str">
        <f>IF(R254="Provide new course code", "Provide next route"," ")</f>
        <v> </v>
      </c>
      <c r="T254" s="1" t="str">
        <f>IF(R254="Provide new course code", "Provide next block"," ")</f>
        <v> </v>
      </c>
      <c r="U254" s="1" t="str">
        <f>IF(R254="Provide new course code", "Provide next occurrence"," ")</f>
        <v> </v>
      </c>
    </row>
    <row r="255" spans="9:21">
      <c r="I255" s="1"/>
      <c r="J255" s="5" t="str">
        <f>IF(OR(G255=Sheet2!$B$4,G255=Sheet2!$B$5,G255=Sheet2!$B$6,G255=Sheet2!$B$10), "Provide Student Load(%)"," ")</f>
        <v> </v>
      </c>
      <c r="K255" s="1" t="str">
        <f>IF(OR(G255=Sheet2!$B$4,G255=Sheet2!$B$5,G255=Sheet2!$B$6, G255=Sheet2!$B$9,G255=Sheet2!$B$10), "Provide new expected end date"," ")</f>
        <v> </v>
      </c>
      <c r="L255" s="1" t="str">
        <f>IF(F255=Sheet2!$B$8,"Provide reason for withdrawal",IF(F255=Sheet2!$B$2,"Provide 'I' = interim / 'S'=full award"," "))</f>
        <v> </v>
      </c>
      <c r="M255" s="1" t="str">
        <f>IF(OR(G255=Sheet2!$B$8,G255=Sheet2!$B$2), "Provide End date"," ")</f>
        <v> </v>
      </c>
      <c r="N255" s="1" t="str">
        <f>IF(G255=Sheet2!$B$6, "Provide start date of IOS"," ")</f>
        <v> </v>
      </c>
      <c r="O255" s="1" t="str">
        <f>IF(G255=Sheet2!$B$6, "Provide expected end date of IOS"," ")</f>
        <v> </v>
      </c>
      <c r="P255" s="1" t="str">
        <f>IF(F255=Sheet2!$B$6, "Provide reason for IOS"," ")</f>
        <v> </v>
      </c>
      <c r="Q255" s="1" t="str">
        <f>IF(G255=Sheet2!$B$7, "Provide Date for resit board"," ")</f>
        <v> </v>
      </c>
      <c r="R255" s="1" t="str">
        <f>IF(G255=Sheet2!$B$9,"Provide new course code"," ")</f>
        <v> </v>
      </c>
      <c r="S255" s="1" t="str">
        <f>IF(R255="Provide new course code", "Provide next route"," ")</f>
        <v> </v>
      </c>
      <c r="T255" s="1" t="str">
        <f>IF(R255="Provide new course code", "Provide next block"," ")</f>
        <v> </v>
      </c>
      <c r="U255" s="1" t="str">
        <f>IF(R255="Provide new course code", "Provide next occurrence"," ")</f>
        <v> </v>
      </c>
    </row>
    <row r="256" spans="9:21">
      <c r="I256" s="1"/>
      <c r="J256" s="5" t="str">
        <f>IF(OR(G256=Sheet2!$B$4,G256=Sheet2!$B$5,G256=Sheet2!$B$6,G256=Sheet2!$B$10), "Provide Student Load(%)"," ")</f>
        <v> </v>
      </c>
      <c r="K256" s="1" t="str">
        <f>IF(OR(G256=Sheet2!$B$4,G256=Sheet2!$B$5,G256=Sheet2!$B$6, G256=Sheet2!$B$9,G256=Sheet2!$B$10), "Provide new expected end date"," ")</f>
        <v> </v>
      </c>
      <c r="L256" s="1" t="str">
        <f>IF(F256=Sheet2!$B$8,"Provide reason for withdrawal",IF(F256=Sheet2!$B$2,"Provide 'I' = interim / 'S'=full award"," "))</f>
        <v> </v>
      </c>
      <c r="M256" s="1" t="str">
        <f>IF(OR(G256=Sheet2!$B$8,G256=Sheet2!$B$2), "Provide End date"," ")</f>
        <v> </v>
      </c>
      <c r="N256" s="1" t="str">
        <f>IF(G256=Sheet2!$B$6, "Provide start date of IOS"," ")</f>
        <v> </v>
      </c>
      <c r="O256" s="1" t="str">
        <f>IF(G256=Sheet2!$B$6, "Provide expected end date of IOS"," ")</f>
        <v> </v>
      </c>
      <c r="P256" s="1" t="str">
        <f>IF(F256=Sheet2!$B$6, "Provide reason for IOS"," ")</f>
        <v> </v>
      </c>
      <c r="Q256" s="1" t="str">
        <f>IF(G256=Sheet2!$B$7, "Provide Date for resit board"," ")</f>
        <v> </v>
      </c>
      <c r="R256" s="1" t="str">
        <f>IF(G256=Sheet2!$B$9,"Provide new course code"," ")</f>
        <v> </v>
      </c>
      <c r="S256" s="1" t="str">
        <f>IF(R256="Provide new course code", "Provide next route"," ")</f>
        <v> </v>
      </c>
      <c r="T256" s="1" t="str">
        <f>IF(R256="Provide new course code", "Provide next block"," ")</f>
        <v> </v>
      </c>
      <c r="U256" s="1" t="str">
        <f>IF(R256="Provide new course code", "Provide next occurrence"," ")</f>
        <v> </v>
      </c>
    </row>
    <row r="257" spans="9:21">
      <c r="I257" s="1"/>
      <c r="J257" s="5" t="str">
        <f>IF(OR(G257=Sheet2!$B$4,G257=Sheet2!$B$5,G257=Sheet2!$B$6,G257=Sheet2!$B$10), "Provide Student Load(%)"," ")</f>
        <v> </v>
      </c>
      <c r="K257" s="1" t="str">
        <f>IF(OR(G257=Sheet2!$B$4,G257=Sheet2!$B$5,G257=Sheet2!$B$6, G257=Sheet2!$B$9,G257=Sheet2!$B$10), "Provide new expected end date"," ")</f>
        <v> </v>
      </c>
      <c r="L257" s="1" t="str">
        <f>IF(F257=Sheet2!$B$8,"Provide reason for withdrawal",IF(F257=Sheet2!$B$2,"Provide 'I' = interim / 'S'=full award"," "))</f>
        <v> </v>
      </c>
      <c r="M257" s="1" t="str">
        <f>IF(OR(G257=Sheet2!$B$8,G257=Sheet2!$B$2), "Provide End date"," ")</f>
        <v> </v>
      </c>
      <c r="N257" s="1" t="str">
        <f>IF(G257=Sheet2!$B$6, "Provide start date of IOS"," ")</f>
        <v> </v>
      </c>
      <c r="O257" s="1" t="str">
        <f>IF(G257=Sheet2!$B$6, "Provide expected end date of IOS"," ")</f>
        <v> </v>
      </c>
      <c r="P257" s="1" t="str">
        <f>IF(F257=Sheet2!$B$6, "Provide reason for IOS"," ")</f>
        <v> </v>
      </c>
      <c r="Q257" s="1" t="str">
        <f>IF(G257=Sheet2!$B$7, "Provide Date for resit board"," ")</f>
        <v> </v>
      </c>
      <c r="R257" s="1" t="str">
        <f>IF(G257=Sheet2!$B$9,"Provide new course code"," ")</f>
        <v> </v>
      </c>
      <c r="S257" s="1" t="str">
        <f>IF(R257="Provide new course code", "Provide next route"," ")</f>
        <v> </v>
      </c>
      <c r="T257" s="1" t="str">
        <f>IF(R257="Provide new course code", "Provide next block"," ")</f>
        <v> </v>
      </c>
      <c r="U257" s="1" t="str">
        <f>IF(R257="Provide new course code", "Provide next occurrence"," ")</f>
        <v> </v>
      </c>
    </row>
    <row r="258" spans="9:21">
      <c r="I258" s="1"/>
      <c r="J258" s="5" t="str">
        <f>IF(OR(G258=Sheet2!$B$4,G258=Sheet2!$B$5,G258=Sheet2!$B$6,G258=Sheet2!$B$10), "Provide Student Load(%)"," ")</f>
        <v> </v>
      </c>
      <c r="K258" s="1" t="str">
        <f>IF(OR(G258=Sheet2!$B$4,G258=Sheet2!$B$5,G258=Sheet2!$B$6, G258=Sheet2!$B$9,G258=Sheet2!$B$10), "Provide new expected end date"," ")</f>
        <v> </v>
      </c>
      <c r="L258" s="1" t="str">
        <f>IF(F258=Sheet2!$B$8,"Provide reason for withdrawal",IF(F258=Sheet2!$B$2,"Provide 'I' = interim / 'S'=full award"," "))</f>
        <v> </v>
      </c>
      <c r="M258" s="1" t="str">
        <f>IF(OR(G258=Sheet2!$B$8,G258=Sheet2!$B$2), "Provide End date"," ")</f>
        <v> </v>
      </c>
      <c r="N258" s="1" t="str">
        <f>IF(G258=Sheet2!$B$6, "Provide start date of IOS"," ")</f>
        <v> </v>
      </c>
      <c r="O258" s="1" t="str">
        <f>IF(G258=Sheet2!$B$6, "Provide expected end date of IOS"," ")</f>
        <v> </v>
      </c>
      <c r="P258" s="1" t="str">
        <f>IF(F258=Sheet2!$B$6, "Provide reason for IOS"," ")</f>
        <v> </v>
      </c>
      <c r="Q258" s="1" t="str">
        <f>IF(G258=Sheet2!$B$7, "Provide Date for resit board"," ")</f>
        <v> </v>
      </c>
      <c r="R258" s="1" t="str">
        <f>IF(G258=Sheet2!$B$9,"Provide new course code"," ")</f>
        <v> </v>
      </c>
      <c r="S258" s="1" t="str">
        <f>IF(R258="Provide new course code", "Provide next route"," ")</f>
        <v> </v>
      </c>
      <c r="T258" s="1" t="str">
        <f>IF(R258="Provide new course code", "Provide next block"," ")</f>
        <v> </v>
      </c>
      <c r="U258" s="1" t="str">
        <f>IF(R258="Provide new course code", "Provide next occurrence"," ")</f>
        <v> </v>
      </c>
    </row>
    <row r="259" spans="9:21">
      <c r="I259" s="1"/>
      <c r="J259" s="5" t="str">
        <f>IF(OR(G259=Sheet2!$B$4,G259=Sheet2!$B$5,G259=Sheet2!$B$6,G259=Sheet2!$B$10), "Provide Student Load(%)"," ")</f>
        <v> </v>
      </c>
      <c r="K259" s="1" t="str">
        <f>IF(OR(G259=Sheet2!$B$4,G259=Sheet2!$B$5,G259=Sheet2!$B$6, G259=Sheet2!$B$9,G259=Sheet2!$B$10), "Provide new expected end date"," ")</f>
        <v> </v>
      </c>
      <c r="L259" s="1" t="str">
        <f>IF(F259=Sheet2!$B$8,"Provide reason for withdrawal",IF(F259=Sheet2!$B$2,"Provide 'I' = interim / 'S'=full award"," "))</f>
        <v> </v>
      </c>
      <c r="M259" s="1" t="str">
        <f>IF(OR(G259=Sheet2!$B$8,G259=Sheet2!$B$2), "Provide End date"," ")</f>
        <v> </v>
      </c>
      <c r="N259" s="1" t="str">
        <f>IF(G259=Sheet2!$B$6, "Provide start date of IOS"," ")</f>
        <v> </v>
      </c>
      <c r="O259" s="1" t="str">
        <f>IF(G259=Sheet2!$B$6, "Provide expected end date of IOS"," ")</f>
        <v> </v>
      </c>
      <c r="P259" s="1" t="str">
        <f>IF(F259=Sheet2!$B$6, "Provide reason for IOS"," ")</f>
        <v> </v>
      </c>
      <c r="Q259" s="1" t="str">
        <f>IF(G259=Sheet2!$B$7, "Provide Date for resit board"," ")</f>
        <v> </v>
      </c>
      <c r="R259" s="1" t="str">
        <f>IF(G259=Sheet2!$B$9,"Provide new course code"," ")</f>
        <v> </v>
      </c>
      <c r="S259" s="1" t="str">
        <f>IF(R259="Provide new course code", "Provide next route"," ")</f>
        <v> </v>
      </c>
      <c r="T259" s="1" t="str">
        <f>IF(R259="Provide new course code", "Provide next block"," ")</f>
        <v> </v>
      </c>
      <c r="U259" s="1" t="str">
        <f>IF(R259="Provide new course code", "Provide next occurrence"," ")</f>
        <v> </v>
      </c>
    </row>
    <row r="260" spans="9:21">
      <c r="I260" s="1"/>
      <c r="J260" s="5" t="str">
        <f>IF(OR(G260=Sheet2!$B$4,G260=Sheet2!$B$5,G260=Sheet2!$B$6,G260=Sheet2!$B$10), "Provide Student Load(%)"," ")</f>
        <v> </v>
      </c>
      <c r="K260" s="1" t="str">
        <f>IF(OR(G260=Sheet2!$B$4,G260=Sheet2!$B$5,G260=Sheet2!$B$6, G260=Sheet2!$B$9,G260=Sheet2!$B$10), "Provide new expected end date"," ")</f>
        <v> </v>
      </c>
      <c r="L260" s="1" t="str">
        <f>IF(F260=Sheet2!$B$8,"Provide reason for withdrawal",IF(F260=Sheet2!$B$2,"Provide 'I' = interim / 'S'=full award"," "))</f>
        <v> </v>
      </c>
      <c r="M260" s="1" t="str">
        <f>IF(OR(G260=Sheet2!$B$8,G260=Sheet2!$B$2), "Provide End date"," ")</f>
        <v> </v>
      </c>
      <c r="N260" s="1" t="str">
        <f>IF(G260=Sheet2!$B$6, "Provide start date of IOS"," ")</f>
        <v> </v>
      </c>
      <c r="O260" s="1" t="str">
        <f>IF(G260=Sheet2!$B$6, "Provide expected end date of IOS"," ")</f>
        <v> </v>
      </c>
      <c r="P260" s="1" t="str">
        <f>IF(F260=Sheet2!$B$6, "Provide reason for IOS"," ")</f>
        <v> </v>
      </c>
      <c r="Q260" s="1" t="str">
        <f>IF(G260=Sheet2!$B$7, "Provide Date for resit board"," ")</f>
        <v> </v>
      </c>
      <c r="R260" s="1" t="str">
        <f>IF(G260=Sheet2!$B$9,"Provide new course code"," ")</f>
        <v> </v>
      </c>
      <c r="S260" s="1" t="str">
        <f>IF(R260="Provide new course code", "Provide next route"," ")</f>
        <v> </v>
      </c>
      <c r="T260" s="1" t="str">
        <f>IF(R260="Provide new course code", "Provide next block"," ")</f>
        <v> </v>
      </c>
      <c r="U260" s="1" t="str">
        <f>IF(R260="Provide new course code", "Provide next occurrence"," ")</f>
        <v> </v>
      </c>
    </row>
    <row r="261" spans="9:21">
      <c r="I261" s="1"/>
      <c r="J261" s="5" t="str">
        <f>IF(OR(G261=Sheet2!$B$4,G261=Sheet2!$B$5,G261=Sheet2!$B$6,G261=Sheet2!$B$10), "Provide Student Load(%)"," ")</f>
        <v> </v>
      </c>
      <c r="K261" s="1" t="str">
        <f>IF(OR(G261=Sheet2!$B$4,G261=Sheet2!$B$5,G261=Sheet2!$B$6, G261=Sheet2!$B$9,G261=Sheet2!$B$10), "Provide new expected end date"," ")</f>
        <v> </v>
      </c>
      <c r="L261" s="1" t="str">
        <f>IF(F261=Sheet2!$B$8,"Provide reason for withdrawal",IF(F261=Sheet2!$B$2,"Provide 'I' = interim / 'S'=full award"," "))</f>
        <v> </v>
      </c>
      <c r="M261" s="1" t="str">
        <f>IF(OR(G261=Sheet2!$B$8,G261=Sheet2!$B$2), "Provide End date"," ")</f>
        <v> </v>
      </c>
      <c r="N261" s="1" t="str">
        <f>IF(G261=Sheet2!$B$6, "Provide start date of IOS"," ")</f>
        <v> </v>
      </c>
      <c r="O261" s="1" t="str">
        <f>IF(G261=Sheet2!$B$6, "Provide expected end date of IOS"," ")</f>
        <v> </v>
      </c>
      <c r="P261" s="1" t="str">
        <f>IF(F261=Sheet2!$B$6, "Provide reason for IOS"," ")</f>
        <v> </v>
      </c>
      <c r="Q261" s="1" t="str">
        <f>IF(G261=Sheet2!$B$7, "Provide Date for resit board"," ")</f>
        <v> </v>
      </c>
      <c r="R261" s="1" t="str">
        <f>IF(G261=Sheet2!$B$9,"Provide new course code"," ")</f>
        <v> </v>
      </c>
      <c r="S261" s="1" t="str">
        <f>IF(R261="Provide new course code", "Provide next route"," ")</f>
        <v> </v>
      </c>
      <c r="T261" s="1" t="str">
        <f>IF(R261="Provide new course code", "Provide next block"," ")</f>
        <v> </v>
      </c>
      <c r="U261" s="1" t="str">
        <f>IF(R261="Provide new course code", "Provide next occurrence"," ")</f>
        <v> </v>
      </c>
    </row>
    <row r="262" spans="9:21">
      <c r="I262" s="1"/>
      <c r="J262" s="5" t="str">
        <f>IF(OR(G262=Sheet2!$B$4,G262=Sheet2!$B$5,G262=Sheet2!$B$6,G262=Sheet2!$B$10), "Provide Student Load(%)"," ")</f>
        <v> </v>
      </c>
      <c r="K262" s="1" t="str">
        <f>IF(OR(G262=Sheet2!$B$4,G262=Sheet2!$B$5,G262=Sheet2!$B$6, G262=Sheet2!$B$9,G262=Sheet2!$B$10), "Provide new expected end date"," ")</f>
        <v> </v>
      </c>
      <c r="L262" s="1" t="str">
        <f>IF(F262=Sheet2!$B$8,"Provide reason for withdrawal",IF(F262=Sheet2!$B$2,"Provide 'I' = interim / 'S'=full award"," "))</f>
        <v> </v>
      </c>
      <c r="M262" s="1" t="str">
        <f>IF(OR(G262=Sheet2!$B$8,G262=Sheet2!$B$2), "Provide End date"," ")</f>
        <v> </v>
      </c>
      <c r="N262" s="1" t="str">
        <f>IF(G262=Sheet2!$B$6, "Provide start date of IOS"," ")</f>
        <v> </v>
      </c>
      <c r="O262" s="1" t="str">
        <f>IF(G262=Sheet2!$B$6, "Provide expected end date of IOS"," ")</f>
        <v> </v>
      </c>
      <c r="P262" s="1" t="str">
        <f>IF(F262=Sheet2!$B$6, "Provide reason for IOS"," ")</f>
        <v> </v>
      </c>
      <c r="Q262" s="1" t="str">
        <f>IF(G262=Sheet2!$B$7, "Provide Date for resit board"," ")</f>
        <v> </v>
      </c>
      <c r="R262" s="1" t="str">
        <f>IF(G262=Sheet2!$B$9,"Provide new course code"," ")</f>
        <v> </v>
      </c>
      <c r="S262" s="1" t="str">
        <f>IF(R262="Provide new course code", "Provide next route"," ")</f>
        <v> </v>
      </c>
      <c r="T262" s="1" t="str">
        <f>IF(R262="Provide new course code", "Provide next block"," ")</f>
        <v> </v>
      </c>
      <c r="U262" s="1" t="str">
        <f>IF(R262="Provide new course code", "Provide next occurrence"," ")</f>
        <v> </v>
      </c>
    </row>
    <row r="263" spans="9:21">
      <c r="I263" s="1"/>
      <c r="J263" s="5" t="str">
        <f>IF(OR(G263=Sheet2!$B$4,G263=Sheet2!$B$5,G263=Sheet2!$B$6,G263=Sheet2!$B$10), "Provide Student Load(%)"," ")</f>
        <v> </v>
      </c>
      <c r="K263" s="1" t="str">
        <f>IF(OR(G263=Sheet2!$B$4,G263=Sheet2!$B$5,G263=Sheet2!$B$6, G263=Sheet2!$B$9,G263=Sheet2!$B$10), "Provide new expected end date"," ")</f>
        <v> </v>
      </c>
      <c r="L263" s="1" t="str">
        <f>IF(F263=Sheet2!$B$8,"Provide reason for withdrawal",IF(F263=Sheet2!$B$2,"Provide 'I' = interim / 'S'=full award"," "))</f>
        <v> </v>
      </c>
      <c r="M263" s="1" t="str">
        <f>IF(OR(G263=Sheet2!$B$8,G263=Sheet2!$B$2), "Provide End date"," ")</f>
        <v> </v>
      </c>
      <c r="N263" s="1" t="str">
        <f>IF(G263=Sheet2!$B$6, "Provide start date of IOS"," ")</f>
        <v> </v>
      </c>
      <c r="O263" s="1" t="str">
        <f>IF(G263=Sheet2!$B$6, "Provide expected end date of IOS"," ")</f>
        <v> </v>
      </c>
      <c r="P263" s="1" t="str">
        <f>IF(F263=Sheet2!$B$6, "Provide reason for IOS"," ")</f>
        <v> </v>
      </c>
      <c r="Q263" s="1" t="str">
        <f>IF(G263=Sheet2!$B$7, "Provide Date for resit board"," ")</f>
        <v> </v>
      </c>
      <c r="R263" s="1" t="str">
        <f>IF(G263=Sheet2!$B$9,"Provide new course code"," ")</f>
        <v> </v>
      </c>
      <c r="S263" s="1" t="str">
        <f>IF(R263="Provide new course code", "Provide next route"," ")</f>
        <v> </v>
      </c>
      <c r="T263" s="1" t="str">
        <f>IF(R263="Provide new course code", "Provide next block"," ")</f>
        <v> </v>
      </c>
      <c r="U263" s="1" t="str">
        <f>IF(R263="Provide new course code", "Provide next occurrence"," ")</f>
        <v> </v>
      </c>
    </row>
    <row r="264" spans="9:21">
      <c r="I264" s="1"/>
      <c r="J264" s="5" t="str">
        <f>IF(OR(G264=Sheet2!$B$4,G264=Sheet2!$B$5,G264=Sheet2!$B$6,G264=Sheet2!$B$10), "Provide Student Load(%)"," ")</f>
        <v> </v>
      </c>
      <c r="K264" s="1" t="str">
        <f>IF(OR(G264=Sheet2!$B$4,G264=Sheet2!$B$5,G264=Sheet2!$B$6, G264=Sheet2!$B$9,G264=Sheet2!$B$10), "Provide new expected end date"," ")</f>
        <v> </v>
      </c>
      <c r="L264" s="1" t="str">
        <f>IF(F264=Sheet2!$B$8,"Provide reason for withdrawal",IF(F264=Sheet2!$B$2,"Provide 'I' = interim / 'S'=full award"," "))</f>
        <v> </v>
      </c>
      <c r="M264" s="1" t="str">
        <f>IF(OR(G264=Sheet2!$B$8,G264=Sheet2!$B$2), "Provide End date"," ")</f>
        <v> </v>
      </c>
      <c r="N264" s="1" t="str">
        <f>IF(G264=Sheet2!$B$6, "Provide start date of IOS"," ")</f>
        <v> </v>
      </c>
      <c r="O264" s="1" t="str">
        <f>IF(G264=Sheet2!$B$6, "Provide expected end date of IOS"," ")</f>
        <v> </v>
      </c>
      <c r="P264" s="1" t="str">
        <f>IF(F264=Sheet2!$B$6, "Provide reason for IOS"," ")</f>
        <v> </v>
      </c>
      <c r="Q264" s="1" t="str">
        <f>IF(G264=Sheet2!$B$7, "Provide Date for resit board"," ")</f>
        <v> </v>
      </c>
      <c r="R264" s="1" t="str">
        <f>IF(G264=Sheet2!$B$9,"Provide new course code"," ")</f>
        <v> </v>
      </c>
      <c r="S264" s="1" t="str">
        <f>IF(R264="Provide new course code", "Provide next route"," ")</f>
        <v> </v>
      </c>
      <c r="T264" s="1" t="str">
        <f>IF(R264="Provide new course code", "Provide next block"," ")</f>
        <v> </v>
      </c>
      <c r="U264" s="1" t="str">
        <f>IF(R264="Provide new course code", "Provide next occurrence"," ")</f>
        <v> </v>
      </c>
    </row>
    <row r="265" spans="9:21">
      <c r="I265" s="1"/>
      <c r="J265" s="5" t="str">
        <f>IF(OR(G265=Sheet2!$B$4,G265=Sheet2!$B$5,G265=Sheet2!$B$6,G265=Sheet2!$B$10), "Provide Student Load(%)"," ")</f>
        <v> </v>
      </c>
      <c r="K265" s="1" t="str">
        <f>IF(OR(G265=Sheet2!$B$4,G265=Sheet2!$B$5,G265=Sheet2!$B$6, G265=Sheet2!$B$9,G265=Sheet2!$B$10), "Provide new expected end date"," ")</f>
        <v> </v>
      </c>
      <c r="L265" s="1" t="str">
        <f>IF(F265=Sheet2!$B$8,"Provide reason for withdrawal",IF(F265=Sheet2!$B$2,"Provide 'I' = interim / 'S'=full award"," "))</f>
        <v> </v>
      </c>
      <c r="M265" s="1" t="str">
        <f>IF(OR(G265=Sheet2!$B$8,G265=Sheet2!$B$2), "Provide End date"," ")</f>
        <v> </v>
      </c>
      <c r="N265" s="1" t="str">
        <f>IF(G265=Sheet2!$B$6, "Provide start date of IOS"," ")</f>
        <v> </v>
      </c>
      <c r="O265" s="1" t="str">
        <f>IF(G265=Sheet2!$B$6, "Provide expected end date of IOS"," ")</f>
        <v> </v>
      </c>
      <c r="P265" s="1" t="str">
        <f>IF(F265=Sheet2!$B$6, "Provide reason for IOS"," ")</f>
        <v> </v>
      </c>
      <c r="Q265" s="1" t="str">
        <f>IF(G265=Sheet2!$B$7, "Provide Date for resit board"," ")</f>
        <v> </v>
      </c>
      <c r="R265" s="1" t="str">
        <f>IF(G265=Sheet2!$B$9,"Provide new course code"," ")</f>
        <v> </v>
      </c>
      <c r="S265" s="1" t="str">
        <f>IF(R265="Provide new course code", "Provide next route"," ")</f>
        <v> </v>
      </c>
      <c r="T265" s="1" t="str">
        <f>IF(R265="Provide new course code", "Provide next block"," ")</f>
        <v> </v>
      </c>
      <c r="U265" s="1" t="str">
        <f>IF(R265="Provide new course code", "Provide next occurrence"," ")</f>
        <v> </v>
      </c>
    </row>
    <row r="266" spans="9:21">
      <c r="I266" s="1"/>
      <c r="J266" s="5" t="str">
        <f>IF(OR(G266=Sheet2!$B$4,G266=Sheet2!$B$5,G266=Sheet2!$B$6,G266=Sheet2!$B$10), "Provide Student Load(%)"," ")</f>
        <v> </v>
      </c>
      <c r="K266" s="1" t="str">
        <f>IF(OR(G266=Sheet2!$B$4,G266=Sheet2!$B$5,G266=Sheet2!$B$6, G266=Sheet2!$B$9,G266=Sheet2!$B$10), "Provide new expected end date"," ")</f>
        <v> </v>
      </c>
      <c r="L266" s="1" t="str">
        <f>IF(F266=Sheet2!$B$8,"Provide reason for withdrawal",IF(F266=Sheet2!$B$2,"Provide 'I' = interim / 'S'=full award"," "))</f>
        <v> </v>
      </c>
      <c r="M266" s="1" t="str">
        <f>IF(OR(G266=Sheet2!$B$8,G266=Sheet2!$B$2), "Provide End date"," ")</f>
        <v> </v>
      </c>
      <c r="N266" s="1" t="str">
        <f>IF(G266=Sheet2!$B$6, "Provide start date of IOS"," ")</f>
        <v> </v>
      </c>
      <c r="O266" s="1" t="str">
        <f>IF(G266=Sheet2!$B$6, "Provide expected end date of IOS"," ")</f>
        <v> </v>
      </c>
      <c r="P266" s="1" t="str">
        <f>IF(F266=Sheet2!$B$6, "Provide reason for IOS"," ")</f>
        <v> </v>
      </c>
      <c r="Q266" s="1" t="str">
        <f>IF(G266=Sheet2!$B$7, "Provide Date for resit board"," ")</f>
        <v> </v>
      </c>
      <c r="R266" s="1" t="str">
        <f>IF(G266=Sheet2!$B$9,"Provide new course code"," ")</f>
        <v> </v>
      </c>
      <c r="S266" s="1" t="str">
        <f>IF(R266="Provide new course code", "Provide next route"," ")</f>
        <v> </v>
      </c>
      <c r="T266" s="1" t="str">
        <f>IF(R266="Provide new course code", "Provide next block"," ")</f>
        <v> </v>
      </c>
      <c r="U266" s="1" t="str">
        <f>IF(R266="Provide new course code", "Provide next occurrence"," ")</f>
        <v> </v>
      </c>
    </row>
    <row r="267" spans="9:21">
      <c r="I267" s="1"/>
      <c r="J267" s="5" t="str">
        <f>IF(OR(G267=Sheet2!$B$4,G267=Sheet2!$B$5,G267=Sheet2!$B$6,G267=Sheet2!$B$10), "Provide Student Load(%)"," ")</f>
        <v> </v>
      </c>
      <c r="K267" s="1" t="str">
        <f>IF(OR(G267=Sheet2!$B$4,G267=Sheet2!$B$5,G267=Sheet2!$B$6, G267=Sheet2!$B$9,G267=Sheet2!$B$10), "Provide new expected end date"," ")</f>
        <v> </v>
      </c>
      <c r="L267" s="1" t="str">
        <f>IF(F267=Sheet2!$B$8,"Provide reason for withdrawal",IF(F267=Sheet2!$B$2,"Provide 'I' = interim / 'S'=full award"," "))</f>
        <v> </v>
      </c>
      <c r="M267" s="1" t="str">
        <f>IF(OR(G267=Sheet2!$B$8,G267=Sheet2!$B$2), "Provide End date"," ")</f>
        <v> </v>
      </c>
      <c r="N267" s="1" t="str">
        <f>IF(G267=Sheet2!$B$6, "Provide start date of IOS"," ")</f>
        <v> </v>
      </c>
      <c r="O267" s="1" t="str">
        <f>IF(G267=Sheet2!$B$6, "Provide expected end date of IOS"," ")</f>
        <v> </v>
      </c>
      <c r="P267" s="1" t="str">
        <f>IF(F267=Sheet2!$B$6, "Provide reason for IOS"," ")</f>
        <v> </v>
      </c>
      <c r="Q267" s="1" t="str">
        <f>IF(G267=Sheet2!$B$7, "Provide Date for resit board"," ")</f>
        <v> </v>
      </c>
      <c r="R267" s="1" t="str">
        <f>IF(G267=Sheet2!$B$9,"Provide new course code"," ")</f>
        <v> </v>
      </c>
      <c r="S267" s="1" t="str">
        <f>IF(R267="Provide new course code", "Provide next route"," ")</f>
        <v> </v>
      </c>
      <c r="T267" s="1" t="str">
        <f>IF(R267="Provide new course code", "Provide next block"," ")</f>
        <v> </v>
      </c>
      <c r="U267" s="1" t="str">
        <f>IF(R267="Provide new course code", "Provide next occurrence"," ")</f>
        <v> </v>
      </c>
    </row>
    <row r="268" spans="9:21">
      <c r="I268" s="1"/>
      <c r="J268" s="5" t="str">
        <f>IF(OR(G268=Sheet2!$B$4,G268=Sheet2!$B$5,G268=Sheet2!$B$6,G268=Sheet2!$B$10), "Provide Student Load(%)"," ")</f>
        <v> </v>
      </c>
      <c r="K268" s="1" t="str">
        <f>IF(OR(G268=Sheet2!$B$4,G268=Sheet2!$B$5,G268=Sheet2!$B$6, G268=Sheet2!$B$9,G268=Sheet2!$B$10), "Provide new expected end date"," ")</f>
        <v> </v>
      </c>
      <c r="L268" s="1" t="str">
        <f>IF(F268=Sheet2!$B$8,"Provide reason for withdrawal",IF(F268=Sheet2!$B$2,"Provide 'I' = interim / 'S'=full award"," "))</f>
        <v> </v>
      </c>
      <c r="M268" s="1" t="str">
        <f>IF(OR(G268=Sheet2!$B$8,G268=Sheet2!$B$2), "Provide End date"," ")</f>
        <v> </v>
      </c>
      <c r="N268" s="1" t="str">
        <f>IF(G268=Sheet2!$B$6, "Provide start date of IOS"," ")</f>
        <v> </v>
      </c>
      <c r="O268" s="1" t="str">
        <f>IF(G268=Sheet2!$B$6, "Provide expected end date of IOS"," ")</f>
        <v> </v>
      </c>
      <c r="P268" s="1" t="str">
        <f>IF(F268=Sheet2!$B$6, "Provide reason for IOS"," ")</f>
        <v> </v>
      </c>
      <c r="Q268" s="1" t="str">
        <f>IF(G268=Sheet2!$B$7, "Provide Date for resit board"," ")</f>
        <v> </v>
      </c>
      <c r="R268" s="1" t="str">
        <f>IF(G268=Sheet2!$B$9,"Provide new course code"," ")</f>
        <v> </v>
      </c>
      <c r="S268" s="1" t="str">
        <f>IF(R268="Provide new course code", "Provide next route"," ")</f>
        <v> </v>
      </c>
      <c r="T268" s="1" t="str">
        <f>IF(R268="Provide new course code", "Provide next block"," ")</f>
        <v> </v>
      </c>
      <c r="U268" s="1" t="str">
        <f>IF(R268="Provide new course code", "Provide next occurrence"," ")</f>
        <v> </v>
      </c>
    </row>
    <row r="269" spans="9:21">
      <c r="I269" s="1"/>
      <c r="J269" s="5" t="str">
        <f>IF(OR(G269=Sheet2!$B$4,G269=Sheet2!$B$5,G269=Sheet2!$B$6,G269=Sheet2!$B$10), "Provide Student Load(%)"," ")</f>
        <v> </v>
      </c>
      <c r="K269" s="1" t="str">
        <f>IF(OR(G269=Sheet2!$B$4,G269=Sheet2!$B$5,G269=Sheet2!$B$6, G269=Sheet2!$B$9,G269=Sheet2!$B$10), "Provide new expected end date"," ")</f>
        <v> </v>
      </c>
      <c r="L269" s="1" t="str">
        <f>IF(F269=Sheet2!$B$8,"Provide reason for withdrawal",IF(F269=Sheet2!$B$2,"Provide 'I' = interim / 'S'=full award"," "))</f>
        <v> </v>
      </c>
      <c r="M269" s="1" t="str">
        <f>IF(OR(G269=Sheet2!$B$8,G269=Sheet2!$B$2), "Provide End date"," ")</f>
        <v> </v>
      </c>
      <c r="N269" s="1" t="str">
        <f>IF(G269=Sheet2!$B$6, "Provide start date of IOS"," ")</f>
        <v> </v>
      </c>
      <c r="O269" s="1" t="str">
        <f>IF(G269=Sheet2!$B$6, "Provide expected end date of IOS"," ")</f>
        <v> </v>
      </c>
      <c r="P269" s="1" t="str">
        <f>IF(F269=Sheet2!$B$6, "Provide reason for IOS"," ")</f>
        <v> </v>
      </c>
      <c r="Q269" s="1" t="str">
        <f>IF(G269=Sheet2!$B$7, "Provide Date for resit board"," ")</f>
        <v> </v>
      </c>
      <c r="R269" s="1" t="str">
        <f>IF(G269=Sheet2!$B$9,"Provide new course code"," ")</f>
        <v> </v>
      </c>
      <c r="S269" s="1" t="str">
        <f>IF(R269="Provide new course code", "Provide next route"," ")</f>
        <v> </v>
      </c>
      <c r="T269" s="1" t="str">
        <f>IF(R269="Provide new course code", "Provide next block"," ")</f>
        <v> </v>
      </c>
      <c r="U269" s="1" t="str">
        <f>IF(R269="Provide new course code", "Provide next occurrence"," ")</f>
        <v> </v>
      </c>
    </row>
    <row r="270" spans="9:21">
      <c r="I270" s="1"/>
      <c r="J270" s="5" t="str">
        <f>IF(OR(G270=Sheet2!$B$4,G270=Sheet2!$B$5,G270=Sheet2!$B$6,G270=Sheet2!$B$10), "Provide Student Load(%)"," ")</f>
        <v> </v>
      </c>
      <c r="K270" s="1" t="str">
        <f>IF(OR(G270=Sheet2!$B$4,G270=Sheet2!$B$5,G270=Sheet2!$B$6, G270=Sheet2!$B$9,G270=Sheet2!$B$10), "Provide new expected end date"," ")</f>
        <v> </v>
      </c>
      <c r="L270" s="1" t="str">
        <f>IF(F270=Sheet2!$B$8,"Provide reason for withdrawal",IF(F270=Sheet2!$B$2,"Provide 'I' = interim / 'S'=full award"," "))</f>
        <v> </v>
      </c>
      <c r="M270" s="1" t="str">
        <f>IF(OR(G270=Sheet2!$B$8,G270=Sheet2!$B$2), "Provide End date"," ")</f>
        <v> </v>
      </c>
      <c r="N270" s="1" t="str">
        <f>IF(G270=Sheet2!$B$6, "Provide start date of IOS"," ")</f>
        <v> </v>
      </c>
      <c r="O270" s="1" t="str">
        <f>IF(G270=Sheet2!$B$6, "Provide expected end date of IOS"," ")</f>
        <v> </v>
      </c>
      <c r="P270" s="1" t="str">
        <f>IF(F270=Sheet2!$B$6, "Provide reason for IOS"," ")</f>
        <v> </v>
      </c>
      <c r="Q270" s="1" t="str">
        <f>IF(G270=Sheet2!$B$7, "Provide Date for resit board"," ")</f>
        <v> </v>
      </c>
      <c r="R270" s="1" t="str">
        <f>IF(G270=Sheet2!$B$9,"Provide new course code"," ")</f>
        <v> </v>
      </c>
      <c r="S270" s="1" t="str">
        <f>IF(R270="Provide new course code", "Provide next route"," ")</f>
        <v> </v>
      </c>
      <c r="T270" s="1" t="str">
        <f>IF(R270="Provide new course code", "Provide next block"," ")</f>
        <v> </v>
      </c>
      <c r="U270" s="1" t="str">
        <f>IF(R270="Provide new course code", "Provide next occurrence"," ")</f>
        <v> </v>
      </c>
    </row>
    <row r="271" spans="9:21">
      <c r="I271" s="1"/>
      <c r="J271" s="5" t="str">
        <f>IF(OR(G271=Sheet2!$B$4,G271=Sheet2!$B$5,G271=Sheet2!$B$6,G271=Sheet2!$B$10), "Provide Student Load(%)"," ")</f>
        <v> </v>
      </c>
      <c r="K271" s="1" t="str">
        <f>IF(OR(G271=Sheet2!$B$4,G271=Sheet2!$B$5,G271=Sheet2!$B$6, G271=Sheet2!$B$9,G271=Sheet2!$B$10), "Provide new expected end date"," ")</f>
        <v> </v>
      </c>
      <c r="L271" s="1" t="str">
        <f>IF(F271=Sheet2!$B$8,"Provide reason for withdrawal",IF(F271=Sheet2!$B$2,"Provide 'I' = interim / 'S'=full award"," "))</f>
        <v> </v>
      </c>
      <c r="M271" s="1" t="str">
        <f>IF(OR(G271=Sheet2!$B$8,G271=Sheet2!$B$2), "Provide End date"," ")</f>
        <v> </v>
      </c>
      <c r="N271" s="1" t="str">
        <f>IF(G271=Sheet2!$B$6, "Provide start date of IOS"," ")</f>
        <v> </v>
      </c>
      <c r="O271" s="1" t="str">
        <f>IF(G271=Sheet2!$B$6, "Provide expected end date of IOS"," ")</f>
        <v> </v>
      </c>
      <c r="P271" s="1" t="str">
        <f>IF(F271=Sheet2!$B$6, "Provide reason for IOS"," ")</f>
        <v> </v>
      </c>
      <c r="Q271" s="1" t="str">
        <f>IF(G271=Sheet2!$B$7, "Provide Date for resit board"," ")</f>
        <v> </v>
      </c>
      <c r="R271" s="1" t="str">
        <f>IF(G271=Sheet2!$B$9,"Provide new course code"," ")</f>
        <v> </v>
      </c>
      <c r="S271" s="1" t="str">
        <f>IF(R271="Provide new course code", "Provide next route"," ")</f>
        <v> </v>
      </c>
      <c r="T271" s="1" t="str">
        <f>IF(R271="Provide new course code", "Provide next block"," ")</f>
        <v> </v>
      </c>
      <c r="U271" s="1" t="str">
        <f>IF(R271="Provide new course code", "Provide next occurrence"," ")</f>
        <v> </v>
      </c>
    </row>
    <row r="272" spans="9:21">
      <c r="I272" s="1"/>
      <c r="J272" s="5" t="str">
        <f>IF(OR(G272=Sheet2!$B$4,G272=Sheet2!$B$5,G272=Sheet2!$B$6,G272=Sheet2!$B$10), "Provide Student Load(%)"," ")</f>
        <v> </v>
      </c>
      <c r="K272" s="1" t="str">
        <f>IF(OR(G272=Sheet2!$B$4,G272=Sheet2!$B$5,G272=Sheet2!$B$6, G272=Sheet2!$B$9,G272=Sheet2!$B$10), "Provide new expected end date"," ")</f>
        <v> </v>
      </c>
      <c r="L272" s="1" t="str">
        <f>IF(F272=Sheet2!$B$8,"Provide reason for withdrawal",IF(F272=Sheet2!$B$2,"Provide 'I' = interim / 'S'=full award"," "))</f>
        <v> </v>
      </c>
      <c r="M272" s="1" t="str">
        <f>IF(OR(G272=Sheet2!$B$8,G272=Sheet2!$B$2), "Provide End date"," ")</f>
        <v> </v>
      </c>
      <c r="N272" s="1" t="str">
        <f>IF(G272=Sheet2!$B$6, "Provide start date of IOS"," ")</f>
        <v> </v>
      </c>
      <c r="O272" s="1" t="str">
        <f>IF(G272=Sheet2!$B$6, "Provide expected end date of IOS"," ")</f>
        <v> </v>
      </c>
      <c r="P272" s="1" t="str">
        <f>IF(F272=Sheet2!$B$6, "Provide reason for IOS"," ")</f>
        <v> </v>
      </c>
      <c r="Q272" s="1" t="str">
        <f>IF(G272=Sheet2!$B$7, "Provide Date for resit board"," ")</f>
        <v> </v>
      </c>
      <c r="R272" s="1" t="str">
        <f>IF(G272=Sheet2!$B$9,"Provide new course code"," ")</f>
        <v> </v>
      </c>
      <c r="S272" s="1" t="str">
        <f>IF(R272="Provide new course code", "Provide next route"," ")</f>
        <v> </v>
      </c>
      <c r="T272" s="1" t="str">
        <f>IF(R272="Provide new course code", "Provide next block"," ")</f>
        <v> </v>
      </c>
      <c r="U272" s="1" t="str">
        <f>IF(R272="Provide new course code", "Provide next occurrence"," ")</f>
        <v> </v>
      </c>
    </row>
    <row r="273" spans="9:21">
      <c r="I273" s="1"/>
      <c r="J273" s="5" t="str">
        <f>IF(OR(G273=Sheet2!$B$4,G273=Sheet2!$B$5,G273=Sheet2!$B$6,G273=Sheet2!$B$10), "Provide Student Load(%)"," ")</f>
        <v> </v>
      </c>
      <c r="K273" s="1" t="str">
        <f>IF(OR(G273=Sheet2!$B$4,G273=Sheet2!$B$5,G273=Sheet2!$B$6, G273=Sheet2!$B$9,G273=Sheet2!$B$10), "Provide new expected end date"," ")</f>
        <v> </v>
      </c>
      <c r="L273" s="1" t="str">
        <f>IF(F273=Sheet2!$B$8,"Provide reason for withdrawal",IF(F273=Sheet2!$B$2,"Provide 'I' = interim / 'S'=full award"," "))</f>
        <v> </v>
      </c>
      <c r="M273" s="1" t="str">
        <f>IF(OR(G273=Sheet2!$B$8,G273=Sheet2!$B$2), "Provide End date"," ")</f>
        <v> </v>
      </c>
      <c r="N273" s="1" t="str">
        <f>IF(G273=Sheet2!$B$6, "Provide start date of IOS"," ")</f>
        <v> </v>
      </c>
      <c r="O273" s="1" t="str">
        <f>IF(G273=Sheet2!$B$6, "Provide expected end date of IOS"," ")</f>
        <v> </v>
      </c>
      <c r="P273" s="1" t="str">
        <f>IF(F273=Sheet2!$B$6, "Provide reason for IOS"," ")</f>
        <v> </v>
      </c>
      <c r="Q273" s="1" t="str">
        <f>IF(G273=Sheet2!$B$7, "Provide Date for resit board"," ")</f>
        <v> </v>
      </c>
      <c r="R273" s="1" t="str">
        <f>IF(G273=Sheet2!$B$9,"Provide new course code"," ")</f>
        <v> </v>
      </c>
      <c r="S273" s="1" t="str">
        <f>IF(R273="Provide new course code", "Provide next route"," ")</f>
        <v> </v>
      </c>
      <c r="T273" s="1" t="str">
        <f>IF(R273="Provide new course code", "Provide next block"," ")</f>
        <v> </v>
      </c>
      <c r="U273" s="1" t="str">
        <f>IF(R273="Provide new course code", "Provide next occurrence"," ")</f>
        <v> </v>
      </c>
    </row>
    <row r="274" spans="9:21">
      <c r="I274" s="1"/>
      <c r="J274" s="5" t="str">
        <f>IF(OR(G274=Sheet2!$B$4,G274=Sheet2!$B$5,G274=Sheet2!$B$6,G274=Sheet2!$B$10), "Provide Student Load(%)"," ")</f>
        <v> </v>
      </c>
      <c r="K274" s="1" t="str">
        <f>IF(OR(G274=Sheet2!$B$4,G274=Sheet2!$B$5,G274=Sheet2!$B$6, G274=Sheet2!$B$9,G274=Sheet2!$B$10), "Provide new expected end date"," ")</f>
        <v> </v>
      </c>
      <c r="L274" s="1" t="str">
        <f>IF(F274=Sheet2!$B$8,"Provide reason for withdrawal",IF(F274=Sheet2!$B$2,"Provide 'I' = interim / 'S'=full award"," "))</f>
        <v> </v>
      </c>
      <c r="M274" s="1" t="str">
        <f>IF(OR(G274=Sheet2!$B$8,G274=Sheet2!$B$2), "Provide End date"," ")</f>
        <v> </v>
      </c>
      <c r="N274" s="1" t="str">
        <f>IF(G274=Sheet2!$B$6, "Provide start date of IOS"," ")</f>
        <v> </v>
      </c>
      <c r="O274" s="1" t="str">
        <f>IF(G274=Sheet2!$B$6, "Provide expected end date of IOS"," ")</f>
        <v> </v>
      </c>
      <c r="P274" s="1" t="str">
        <f>IF(F274=Sheet2!$B$6, "Provide reason for IOS"," ")</f>
        <v> </v>
      </c>
      <c r="Q274" s="1" t="str">
        <f>IF(G274=Sheet2!$B$7, "Provide Date for resit board"," ")</f>
        <v> </v>
      </c>
      <c r="R274" s="1" t="str">
        <f>IF(G274=Sheet2!$B$9,"Provide new course code"," ")</f>
        <v> </v>
      </c>
      <c r="S274" s="1" t="str">
        <f>IF(R274="Provide new course code", "Provide next route"," ")</f>
        <v> </v>
      </c>
      <c r="T274" s="1" t="str">
        <f>IF(R274="Provide new course code", "Provide next block"," ")</f>
        <v> </v>
      </c>
      <c r="U274" s="1" t="str">
        <f>IF(R274="Provide new course code", "Provide next occurrence"," ")</f>
        <v> </v>
      </c>
    </row>
    <row r="275" spans="9:21">
      <c r="I275" s="1"/>
      <c r="J275" s="5" t="str">
        <f>IF(OR(G275=Sheet2!$B$4,G275=Sheet2!$B$5,G275=Sheet2!$B$6,G275=Sheet2!$B$10), "Provide Student Load(%)"," ")</f>
        <v> </v>
      </c>
      <c r="K275" s="1" t="str">
        <f>IF(OR(G275=Sheet2!$B$4,G275=Sheet2!$B$5,G275=Sheet2!$B$6, G275=Sheet2!$B$9,G275=Sheet2!$B$10), "Provide new expected end date"," ")</f>
        <v> </v>
      </c>
      <c r="L275" s="1" t="str">
        <f>IF(F275=Sheet2!$B$8,"Provide reason for withdrawal",IF(F275=Sheet2!$B$2,"Provide 'I' = interim / 'S'=full award"," "))</f>
        <v> </v>
      </c>
      <c r="M275" s="1" t="str">
        <f>IF(OR(G275=Sheet2!$B$8,G275=Sheet2!$B$2), "Provide End date"," ")</f>
        <v> </v>
      </c>
      <c r="N275" s="1" t="str">
        <f>IF(G275=Sheet2!$B$6, "Provide start date of IOS"," ")</f>
        <v> </v>
      </c>
      <c r="O275" s="1" t="str">
        <f>IF(G275=Sheet2!$B$6, "Provide expected end date of IOS"," ")</f>
        <v> </v>
      </c>
      <c r="P275" s="1" t="str">
        <f>IF(F275=Sheet2!$B$6, "Provide reason for IOS"," ")</f>
        <v> </v>
      </c>
      <c r="Q275" s="1" t="str">
        <f>IF(G275=Sheet2!$B$7, "Provide Date for resit board"," ")</f>
        <v> </v>
      </c>
      <c r="R275" s="1" t="str">
        <f>IF(G275=Sheet2!$B$9,"Provide new course code"," ")</f>
        <v> </v>
      </c>
      <c r="S275" s="1" t="str">
        <f>IF(R275="Provide new course code", "Provide next route"," ")</f>
        <v> </v>
      </c>
      <c r="T275" s="1" t="str">
        <f>IF(R275="Provide new course code", "Provide next block"," ")</f>
        <v> </v>
      </c>
      <c r="U275" s="1" t="str">
        <f>IF(R275="Provide new course code", "Provide next occurrence"," ")</f>
        <v> </v>
      </c>
    </row>
    <row r="276" spans="9:21">
      <c r="I276" s="1"/>
      <c r="J276" s="5" t="str">
        <f>IF(OR(G276=Sheet2!$B$4,G276=Sheet2!$B$5,G276=Sheet2!$B$6,G276=Sheet2!$B$10), "Provide Student Load(%)"," ")</f>
        <v> </v>
      </c>
      <c r="K276" s="1" t="str">
        <f>IF(OR(G276=Sheet2!$B$4,G276=Sheet2!$B$5,G276=Sheet2!$B$6, G276=Sheet2!$B$9,G276=Sheet2!$B$10), "Provide new expected end date"," ")</f>
        <v> </v>
      </c>
      <c r="L276" s="1" t="str">
        <f>IF(F276=Sheet2!$B$8,"Provide reason for withdrawal",IF(F276=Sheet2!$B$2,"Provide 'I' = interim / 'S'=full award"," "))</f>
        <v> </v>
      </c>
      <c r="M276" s="1" t="str">
        <f>IF(OR(G276=Sheet2!$B$8,G276=Sheet2!$B$2), "Provide End date"," ")</f>
        <v> </v>
      </c>
      <c r="N276" s="1" t="str">
        <f>IF(G276=Sheet2!$B$6, "Provide start date of IOS"," ")</f>
        <v> </v>
      </c>
      <c r="O276" s="1" t="str">
        <f>IF(G276=Sheet2!$B$6, "Provide expected end date of IOS"," ")</f>
        <v> </v>
      </c>
      <c r="P276" s="1" t="str">
        <f>IF(F276=Sheet2!$B$6, "Provide reason for IOS"," ")</f>
        <v> </v>
      </c>
      <c r="Q276" s="1" t="str">
        <f>IF(G276=Sheet2!$B$7, "Provide Date for resit board"," ")</f>
        <v> </v>
      </c>
      <c r="R276" s="1" t="str">
        <f>IF(G276=Sheet2!$B$9,"Provide new course code"," ")</f>
        <v> </v>
      </c>
      <c r="S276" s="1" t="str">
        <f>IF(R276="Provide new course code", "Provide next route"," ")</f>
        <v> </v>
      </c>
      <c r="T276" s="1" t="str">
        <f>IF(R276="Provide new course code", "Provide next block"," ")</f>
        <v> </v>
      </c>
      <c r="U276" s="1" t="str">
        <f>IF(R276="Provide new course code", "Provide next occurrence"," ")</f>
        <v> </v>
      </c>
    </row>
    <row r="277" spans="9:21">
      <c r="I277" s="1"/>
      <c r="J277" s="5" t="str">
        <f>IF(OR(G277=Sheet2!$B$4,G277=Sheet2!$B$5,G277=Sheet2!$B$6,G277=Sheet2!$B$10), "Provide Student Load(%)"," ")</f>
        <v> </v>
      </c>
      <c r="K277" s="1" t="str">
        <f>IF(OR(G277=Sheet2!$B$4,G277=Sheet2!$B$5,G277=Sheet2!$B$6, G277=Sheet2!$B$9,G277=Sheet2!$B$10), "Provide new expected end date"," ")</f>
        <v> </v>
      </c>
      <c r="L277" s="1" t="str">
        <f>IF(F277=Sheet2!$B$8,"Provide reason for withdrawal",IF(F277=Sheet2!$B$2,"Provide 'I' = interim / 'S'=full award"," "))</f>
        <v> </v>
      </c>
      <c r="M277" s="1" t="str">
        <f>IF(OR(G277=Sheet2!$B$8,G277=Sheet2!$B$2), "Provide End date"," ")</f>
        <v> </v>
      </c>
      <c r="N277" s="1" t="str">
        <f>IF(G277=Sheet2!$B$6, "Provide start date of IOS"," ")</f>
        <v> </v>
      </c>
      <c r="O277" s="1" t="str">
        <f>IF(G277=Sheet2!$B$6, "Provide expected end date of IOS"," ")</f>
        <v> </v>
      </c>
      <c r="P277" s="1" t="str">
        <f>IF(F277=Sheet2!$B$6, "Provide reason for IOS"," ")</f>
        <v> </v>
      </c>
      <c r="Q277" s="1" t="str">
        <f>IF(G277=Sheet2!$B$7, "Provide Date for resit board"," ")</f>
        <v> </v>
      </c>
      <c r="R277" s="1" t="str">
        <f>IF(G277=Sheet2!$B$9,"Provide new course code"," ")</f>
        <v> </v>
      </c>
      <c r="S277" s="1" t="str">
        <f>IF(R277="Provide new course code", "Provide next route"," ")</f>
        <v> </v>
      </c>
      <c r="T277" s="1" t="str">
        <f>IF(R277="Provide new course code", "Provide next block"," ")</f>
        <v> </v>
      </c>
      <c r="U277" s="1" t="str">
        <f>IF(R277="Provide new course code", "Provide next occurrence"," ")</f>
        <v> </v>
      </c>
    </row>
    <row r="278" spans="9:21">
      <c r="I278" s="1"/>
      <c r="J278" s="5" t="str">
        <f>IF(OR(G278=Sheet2!$B$4,G278=Sheet2!$B$5,G278=Sheet2!$B$6,G278=Sheet2!$B$10), "Provide Student Load(%)"," ")</f>
        <v> </v>
      </c>
      <c r="K278" s="1" t="str">
        <f>IF(OR(G278=Sheet2!$B$4,G278=Sheet2!$B$5,G278=Sheet2!$B$6, G278=Sheet2!$B$9,G278=Sheet2!$B$10), "Provide new expected end date"," ")</f>
        <v> </v>
      </c>
      <c r="L278" s="1" t="str">
        <f>IF(F278=Sheet2!$B$8,"Provide reason for withdrawal",IF(F278=Sheet2!$B$2,"Provide 'I' = interim / 'S'=full award"," "))</f>
        <v> </v>
      </c>
      <c r="M278" s="1" t="str">
        <f>IF(OR(G278=Sheet2!$B$8,G278=Sheet2!$B$2), "Provide End date"," ")</f>
        <v> </v>
      </c>
      <c r="N278" s="1" t="str">
        <f>IF(G278=Sheet2!$B$6, "Provide start date of IOS"," ")</f>
        <v> </v>
      </c>
      <c r="O278" s="1" t="str">
        <f>IF(G278=Sheet2!$B$6, "Provide expected end date of IOS"," ")</f>
        <v> </v>
      </c>
      <c r="P278" s="1" t="str">
        <f>IF(F278=Sheet2!$B$6, "Provide reason for IOS"," ")</f>
        <v> </v>
      </c>
      <c r="Q278" s="1" t="str">
        <f>IF(G278=Sheet2!$B$7, "Provide Date for resit board"," ")</f>
        <v> </v>
      </c>
      <c r="R278" s="1" t="str">
        <f>IF(G278=Sheet2!$B$9,"Provide new course code"," ")</f>
        <v> </v>
      </c>
      <c r="S278" s="1" t="str">
        <f>IF(R278="Provide new course code", "Provide next route"," ")</f>
        <v> </v>
      </c>
      <c r="T278" s="1" t="str">
        <f>IF(R278="Provide new course code", "Provide next block"," ")</f>
        <v> </v>
      </c>
      <c r="U278" s="1" t="str">
        <f>IF(R278="Provide new course code", "Provide next occurrence"," ")</f>
        <v> </v>
      </c>
    </row>
    <row r="279" spans="9:21">
      <c r="I279" s="1"/>
      <c r="J279" s="5" t="str">
        <f>IF(OR(G279=Sheet2!$B$4,G279=Sheet2!$B$5,G279=Sheet2!$B$6,G279=Sheet2!$B$10), "Provide Student Load(%)"," ")</f>
        <v> </v>
      </c>
      <c r="K279" s="1" t="str">
        <f>IF(OR(G279=Sheet2!$B$4,G279=Sheet2!$B$5,G279=Sheet2!$B$6, G279=Sheet2!$B$9,G279=Sheet2!$B$10), "Provide new expected end date"," ")</f>
        <v> </v>
      </c>
      <c r="L279" s="1" t="str">
        <f>IF(F279=Sheet2!$B$8,"Provide reason for withdrawal",IF(F279=Sheet2!$B$2,"Provide 'I' = interim / 'S'=full award"," "))</f>
        <v> </v>
      </c>
      <c r="M279" s="1" t="str">
        <f>IF(OR(G279=Sheet2!$B$8,G279=Sheet2!$B$2), "Provide End date"," ")</f>
        <v> </v>
      </c>
      <c r="N279" s="1" t="str">
        <f>IF(G279=Sheet2!$B$6, "Provide start date of IOS"," ")</f>
        <v> </v>
      </c>
      <c r="O279" s="1" t="str">
        <f>IF(G279=Sheet2!$B$6, "Provide expected end date of IOS"," ")</f>
        <v> </v>
      </c>
      <c r="P279" s="1" t="str">
        <f>IF(F279=Sheet2!$B$6, "Provide reason for IOS"," ")</f>
        <v> </v>
      </c>
      <c r="Q279" s="1" t="str">
        <f>IF(G279=Sheet2!$B$7, "Provide Date for resit board"," ")</f>
        <v> </v>
      </c>
      <c r="R279" s="1" t="str">
        <f>IF(G279=Sheet2!$B$9,"Provide new course code"," ")</f>
        <v> </v>
      </c>
      <c r="S279" s="1" t="str">
        <f>IF(R279="Provide new course code", "Provide next route"," ")</f>
        <v> </v>
      </c>
      <c r="T279" s="1" t="str">
        <f>IF(R279="Provide new course code", "Provide next block"," ")</f>
        <v> </v>
      </c>
      <c r="U279" s="1" t="str">
        <f>IF(R279="Provide new course code", "Provide next occurrence"," ")</f>
        <v> </v>
      </c>
    </row>
    <row r="280" spans="9:21">
      <c r="I280" s="1"/>
      <c r="J280" s="5" t="str">
        <f>IF(OR(G280=Sheet2!$B$4,G280=Sheet2!$B$5,G280=Sheet2!$B$6,G280=Sheet2!$B$10), "Provide Student Load(%)"," ")</f>
        <v> </v>
      </c>
      <c r="K280" s="1" t="str">
        <f>IF(OR(G280=Sheet2!$B$4,G280=Sheet2!$B$5,G280=Sheet2!$B$6, G280=Sheet2!$B$9,G280=Sheet2!$B$10), "Provide new expected end date"," ")</f>
        <v> </v>
      </c>
      <c r="L280" s="1" t="str">
        <f>IF(F280=Sheet2!$B$8,"Provide reason for withdrawal",IF(F280=Sheet2!$B$2,"Provide 'I' = interim / 'S'=full award"," "))</f>
        <v> </v>
      </c>
      <c r="M280" s="1" t="str">
        <f>IF(OR(G280=Sheet2!$B$8,G280=Sheet2!$B$2), "Provide End date"," ")</f>
        <v> </v>
      </c>
      <c r="N280" s="1" t="str">
        <f>IF(G280=Sheet2!$B$6, "Provide start date of IOS"," ")</f>
        <v> </v>
      </c>
      <c r="O280" s="1" t="str">
        <f>IF(G280=Sheet2!$B$6, "Provide expected end date of IOS"," ")</f>
        <v> </v>
      </c>
      <c r="P280" s="1" t="str">
        <f>IF(F280=Sheet2!$B$6, "Provide reason for IOS"," ")</f>
        <v> </v>
      </c>
      <c r="Q280" s="1" t="str">
        <f>IF(G280=Sheet2!$B$7, "Provide Date for resit board"," ")</f>
        <v> </v>
      </c>
      <c r="R280" s="1" t="str">
        <f>IF(G280=Sheet2!$B$9,"Provide new course code"," ")</f>
        <v> </v>
      </c>
      <c r="S280" s="1" t="str">
        <f>IF(R280="Provide new course code", "Provide next route"," ")</f>
        <v> </v>
      </c>
      <c r="T280" s="1" t="str">
        <f>IF(R280="Provide new course code", "Provide next block"," ")</f>
        <v> </v>
      </c>
      <c r="U280" s="1" t="str">
        <f>IF(R280="Provide new course code", "Provide next occurrence"," ")</f>
        <v> </v>
      </c>
    </row>
    <row r="281" spans="9:21">
      <c r="I281" s="1"/>
      <c r="J281" s="5" t="str">
        <f>IF(OR(G281=Sheet2!$B$4,G281=Sheet2!$B$5,G281=Sheet2!$B$6,G281=Sheet2!$B$10), "Provide Student Load(%)"," ")</f>
        <v> </v>
      </c>
      <c r="K281" s="1" t="str">
        <f>IF(OR(G281=Sheet2!$B$4,G281=Sheet2!$B$5,G281=Sheet2!$B$6, G281=Sheet2!$B$9,G281=Sheet2!$B$10), "Provide new expected end date"," ")</f>
        <v> </v>
      </c>
      <c r="L281" s="1" t="str">
        <f>IF(F281=Sheet2!$B$8,"Provide reason for withdrawal",IF(F281=Sheet2!$B$2,"Provide 'I' = interim / 'S'=full award"," "))</f>
        <v> </v>
      </c>
      <c r="M281" s="1" t="str">
        <f>IF(OR(G281=Sheet2!$B$8,G281=Sheet2!$B$2), "Provide End date"," ")</f>
        <v> </v>
      </c>
      <c r="N281" s="1" t="str">
        <f>IF(G281=Sheet2!$B$6, "Provide start date of IOS"," ")</f>
        <v> </v>
      </c>
      <c r="O281" s="1" t="str">
        <f>IF(G281=Sheet2!$B$6, "Provide expected end date of IOS"," ")</f>
        <v> </v>
      </c>
      <c r="P281" s="1" t="str">
        <f>IF(F281=Sheet2!$B$6, "Provide reason for IOS"," ")</f>
        <v> </v>
      </c>
      <c r="Q281" s="1" t="str">
        <f>IF(G281=Sheet2!$B$7, "Provide Date for resit board"," ")</f>
        <v> </v>
      </c>
      <c r="R281" s="1" t="str">
        <f>IF(G281=Sheet2!$B$9,"Provide new course code"," ")</f>
        <v> </v>
      </c>
      <c r="S281" s="1" t="str">
        <f>IF(R281="Provide new course code", "Provide next route"," ")</f>
        <v> </v>
      </c>
      <c r="T281" s="1" t="str">
        <f>IF(R281="Provide new course code", "Provide next block"," ")</f>
        <v> </v>
      </c>
      <c r="U281" s="1" t="str">
        <f>IF(R281="Provide new course code", "Provide next occurrence"," ")</f>
        <v> </v>
      </c>
    </row>
    <row r="282" spans="9:21">
      <c r="I282" s="1"/>
      <c r="J282" s="5" t="str">
        <f>IF(OR(G282=Sheet2!$B$4,G282=Sheet2!$B$5,G282=Sheet2!$B$6,G282=Sheet2!$B$10), "Provide Student Load(%)"," ")</f>
        <v> </v>
      </c>
      <c r="K282" s="1" t="str">
        <f>IF(OR(G282=Sheet2!$B$4,G282=Sheet2!$B$5,G282=Sheet2!$B$6, G282=Sheet2!$B$9,G282=Sheet2!$B$10), "Provide new expected end date"," ")</f>
        <v> </v>
      </c>
      <c r="L282" s="1" t="str">
        <f>IF(F282=Sheet2!$B$8,"Provide reason for withdrawal",IF(F282=Sheet2!$B$2,"Provide 'I' = interim / 'S'=full award"," "))</f>
        <v> </v>
      </c>
      <c r="M282" s="1" t="str">
        <f>IF(OR(G282=Sheet2!$B$8,G282=Sheet2!$B$2), "Provide End date"," ")</f>
        <v> </v>
      </c>
      <c r="N282" s="1" t="str">
        <f>IF(G282=Sheet2!$B$6, "Provide start date of IOS"," ")</f>
        <v> </v>
      </c>
      <c r="O282" s="1" t="str">
        <f>IF(G282=Sheet2!$B$6, "Provide expected end date of IOS"," ")</f>
        <v> </v>
      </c>
      <c r="P282" s="1" t="str">
        <f>IF(F282=Sheet2!$B$6, "Provide reason for IOS"," ")</f>
        <v> </v>
      </c>
      <c r="Q282" s="1" t="str">
        <f>IF(G282=Sheet2!$B$7, "Provide Date for resit board"," ")</f>
        <v> </v>
      </c>
      <c r="R282" s="1" t="str">
        <f>IF(G282=Sheet2!$B$9,"Provide new course code"," ")</f>
        <v> </v>
      </c>
      <c r="S282" s="1" t="str">
        <f>IF(R282="Provide new course code", "Provide next route"," ")</f>
        <v> </v>
      </c>
      <c r="T282" s="1" t="str">
        <f>IF(R282="Provide new course code", "Provide next block"," ")</f>
        <v> </v>
      </c>
      <c r="U282" s="1" t="str">
        <f>IF(R282="Provide new course code", "Provide next occurrence"," ")</f>
        <v> </v>
      </c>
    </row>
    <row r="283" spans="9:21">
      <c r="I283" s="1"/>
      <c r="J283" s="5" t="str">
        <f>IF(OR(G283=Sheet2!$B$4,G283=Sheet2!$B$5,G283=Sheet2!$B$6,G283=Sheet2!$B$10), "Provide Student Load(%)"," ")</f>
        <v> </v>
      </c>
      <c r="K283" s="1" t="str">
        <f>IF(OR(G283=Sheet2!$B$4,G283=Sheet2!$B$5,G283=Sheet2!$B$6, G283=Sheet2!$B$9,G283=Sheet2!$B$10), "Provide new expected end date"," ")</f>
        <v> </v>
      </c>
      <c r="L283" s="1" t="str">
        <f>IF(F283=Sheet2!$B$8,"Provide reason for withdrawal",IF(F283=Sheet2!$B$2,"Provide 'I' = interim / 'S'=full award"," "))</f>
        <v> </v>
      </c>
      <c r="M283" s="1" t="str">
        <f>IF(OR(G283=Sheet2!$B$8,G283=Sheet2!$B$2), "Provide End date"," ")</f>
        <v> </v>
      </c>
      <c r="N283" s="1" t="str">
        <f>IF(G283=Sheet2!$B$6, "Provide start date of IOS"," ")</f>
        <v> </v>
      </c>
      <c r="O283" s="1" t="str">
        <f>IF(G283=Sheet2!$B$6, "Provide expected end date of IOS"," ")</f>
        <v> </v>
      </c>
      <c r="P283" s="1" t="str">
        <f>IF(F283=Sheet2!$B$6, "Provide reason for IOS"," ")</f>
        <v> </v>
      </c>
      <c r="Q283" s="1" t="str">
        <f>IF(G283=Sheet2!$B$7, "Provide Date for resit board"," ")</f>
        <v> </v>
      </c>
      <c r="R283" s="1" t="str">
        <f>IF(G283=Sheet2!$B$9,"Provide new course code"," ")</f>
        <v> </v>
      </c>
      <c r="S283" s="1" t="str">
        <f>IF(R283="Provide new course code", "Provide next route"," ")</f>
        <v> </v>
      </c>
      <c r="T283" s="1" t="str">
        <f>IF(R283="Provide new course code", "Provide next block"," ")</f>
        <v> </v>
      </c>
      <c r="U283" s="1" t="str">
        <f>IF(R283="Provide new course code", "Provide next occurrence"," ")</f>
        <v> </v>
      </c>
    </row>
    <row r="284" spans="9:21">
      <c r="I284" s="1"/>
      <c r="J284" s="5" t="str">
        <f>IF(OR(G284=Sheet2!$B$4,G284=Sheet2!$B$5,G284=Sheet2!$B$6,G284=Sheet2!$B$10), "Provide Student Load(%)"," ")</f>
        <v> </v>
      </c>
      <c r="K284" s="1" t="str">
        <f>IF(OR(G284=Sheet2!$B$4,G284=Sheet2!$B$5,G284=Sheet2!$B$6, G284=Sheet2!$B$9,G284=Sheet2!$B$10), "Provide new expected end date"," ")</f>
        <v> </v>
      </c>
      <c r="L284" s="1" t="str">
        <f>IF(F284=Sheet2!$B$8,"Provide reason for withdrawal",IF(F284=Sheet2!$B$2,"Provide 'I' = interim / 'S'=full award"," "))</f>
        <v> </v>
      </c>
      <c r="M284" s="1" t="str">
        <f>IF(OR(G284=Sheet2!$B$8,G284=Sheet2!$B$2), "Provide End date"," ")</f>
        <v> </v>
      </c>
      <c r="N284" s="1" t="str">
        <f>IF(G284=Sheet2!$B$6, "Provide start date of IOS"," ")</f>
        <v> </v>
      </c>
      <c r="O284" s="1" t="str">
        <f>IF(G284=Sheet2!$B$6, "Provide expected end date of IOS"," ")</f>
        <v> </v>
      </c>
      <c r="P284" s="1" t="str">
        <f>IF(F284=Sheet2!$B$6, "Provide reason for IOS"," ")</f>
        <v> </v>
      </c>
      <c r="Q284" s="1" t="str">
        <f>IF(G284=Sheet2!$B$7, "Provide Date for resit board"," ")</f>
        <v> </v>
      </c>
      <c r="R284" s="1" t="str">
        <f>IF(G284=Sheet2!$B$9,"Provide new course code"," ")</f>
        <v> </v>
      </c>
      <c r="S284" s="1" t="str">
        <f>IF(R284="Provide new course code", "Provide next route"," ")</f>
        <v> </v>
      </c>
      <c r="T284" s="1" t="str">
        <f>IF(R284="Provide new course code", "Provide next block"," ")</f>
        <v> </v>
      </c>
      <c r="U284" s="1" t="str">
        <f>IF(R284="Provide new course code", "Provide next occurrence"," ")</f>
        <v> </v>
      </c>
    </row>
    <row r="285" spans="9:21">
      <c r="I285" s="1"/>
      <c r="J285" s="5" t="str">
        <f>IF(OR(G285=Sheet2!$B$4,G285=Sheet2!$B$5,G285=Sheet2!$B$6,G285=Sheet2!$B$10), "Provide Student Load(%)"," ")</f>
        <v> </v>
      </c>
      <c r="K285" s="1" t="str">
        <f>IF(OR(G285=Sheet2!$B$4,G285=Sheet2!$B$5,G285=Sheet2!$B$6, G285=Sheet2!$B$9,G285=Sheet2!$B$10), "Provide new expected end date"," ")</f>
        <v> </v>
      </c>
      <c r="L285" s="1" t="str">
        <f>IF(F285=Sheet2!$B$8,"Provide reason for withdrawal",IF(F285=Sheet2!$B$2,"Provide 'I' = interim / 'S'=full award"," "))</f>
        <v> </v>
      </c>
      <c r="M285" s="1" t="str">
        <f>IF(OR(G285=Sheet2!$B$8,G285=Sheet2!$B$2), "Provide End date"," ")</f>
        <v> </v>
      </c>
      <c r="N285" s="1" t="str">
        <f>IF(G285=Sheet2!$B$6, "Provide start date of IOS"," ")</f>
        <v> </v>
      </c>
      <c r="O285" s="1" t="str">
        <f>IF(G285=Sheet2!$B$6, "Provide expected end date of IOS"," ")</f>
        <v> </v>
      </c>
      <c r="P285" s="1" t="str">
        <f>IF(F285=Sheet2!$B$6, "Provide reason for IOS"," ")</f>
        <v> </v>
      </c>
      <c r="Q285" s="1" t="str">
        <f>IF(G285=Sheet2!$B$7, "Provide Date for resit board"," ")</f>
        <v> </v>
      </c>
      <c r="R285" s="1" t="str">
        <f>IF(G285=Sheet2!$B$9,"Provide new course code"," ")</f>
        <v> </v>
      </c>
      <c r="S285" s="1" t="str">
        <f>IF(R285="Provide new course code", "Provide next route"," ")</f>
        <v> </v>
      </c>
      <c r="T285" s="1" t="str">
        <f>IF(R285="Provide new course code", "Provide next block"," ")</f>
        <v> </v>
      </c>
      <c r="U285" s="1" t="str">
        <f>IF(R285="Provide new course code", "Provide next occurrence"," ")</f>
        <v> </v>
      </c>
    </row>
    <row r="286" spans="9:21">
      <c r="I286" s="1"/>
      <c r="J286" s="5" t="str">
        <f>IF(OR(G286=Sheet2!$B$4,G286=Sheet2!$B$5,G286=Sheet2!$B$6,G286=Sheet2!$B$10), "Provide Student Load(%)"," ")</f>
        <v> </v>
      </c>
      <c r="K286" s="1" t="str">
        <f>IF(OR(G286=Sheet2!$B$4,G286=Sheet2!$B$5,G286=Sheet2!$B$6, G286=Sheet2!$B$9,G286=Sheet2!$B$10), "Provide new expected end date"," ")</f>
        <v> </v>
      </c>
      <c r="L286" s="1" t="str">
        <f>IF(F286=Sheet2!$B$8,"Provide reason for withdrawal",IF(F286=Sheet2!$B$2,"Provide 'I' = interim / 'S'=full award"," "))</f>
        <v> </v>
      </c>
      <c r="M286" s="1" t="str">
        <f>IF(OR(G286=Sheet2!$B$8,G286=Sheet2!$B$2), "Provide End date"," ")</f>
        <v> </v>
      </c>
      <c r="N286" s="1" t="str">
        <f>IF(G286=Sheet2!$B$6, "Provide start date of IOS"," ")</f>
        <v> </v>
      </c>
      <c r="O286" s="1" t="str">
        <f>IF(G286=Sheet2!$B$6, "Provide expected end date of IOS"," ")</f>
        <v> </v>
      </c>
      <c r="P286" s="1" t="str">
        <f>IF(F286=Sheet2!$B$6, "Provide reason for IOS"," ")</f>
        <v> </v>
      </c>
      <c r="Q286" s="1" t="str">
        <f>IF(G286=Sheet2!$B$7, "Provide Date for resit board"," ")</f>
        <v> </v>
      </c>
      <c r="R286" s="1" t="str">
        <f>IF(G286=Sheet2!$B$9,"Provide new course code"," ")</f>
        <v> </v>
      </c>
      <c r="S286" s="1" t="str">
        <f>IF(R286="Provide new course code", "Provide next route"," ")</f>
        <v> </v>
      </c>
      <c r="T286" s="1" t="str">
        <f>IF(R286="Provide new course code", "Provide next block"," ")</f>
        <v> </v>
      </c>
      <c r="U286" s="1" t="str">
        <f>IF(R286="Provide new course code", "Provide next occurrence"," ")</f>
        <v> </v>
      </c>
    </row>
    <row r="287" spans="9:21">
      <c r="I287" s="1"/>
      <c r="J287" s="5" t="str">
        <f>IF(OR(G287=Sheet2!$B$4,G287=Sheet2!$B$5,G287=Sheet2!$B$6,G287=Sheet2!$B$10), "Provide Student Load(%)"," ")</f>
        <v> </v>
      </c>
      <c r="K287" s="1" t="str">
        <f>IF(OR(G287=Sheet2!$B$4,G287=Sheet2!$B$5,G287=Sheet2!$B$6, G287=Sheet2!$B$9,G287=Sheet2!$B$10), "Provide new expected end date"," ")</f>
        <v> </v>
      </c>
      <c r="L287" s="1" t="str">
        <f>IF(F287=Sheet2!$B$8,"Provide reason for withdrawal",IF(F287=Sheet2!$B$2,"Provide 'I' = interim / 'S'=full award"," "))</f>
        <v> </v>
      </c>
      <c r="M287" s="1" t="str">
        <f>IF(OR(G287=Sheet2!$B$8,G287=Sheet2!$B$2), "Provide End date"," ")</f>
        <v> </v>
      </c>
      <c r="N287" s="1" t="str">
        <f>IF(G287=Sheet2!$B$6, "Provide start date of IOS"," ")</f>
        <v> </v>
      </c>
      <c r="O287" s="1" t="str">
        <f>IF(G287=Sheet2!$B$6, "Provide expected end date of IOS"," ")</f>
        <v> </v>
      </c>
      <c r="P287" s="1" t="str">
        <f>IF(F287=Sheet2!$B$6, "Provide reason for IOS"," ")</f>
        <v> </v>
      </c>
      <c r="Q287" s="1" t="str">
        <f>IF(G287=Sheet2!$B$7, "Provide Date for resit board"," ")</f>
        <v> </v>
      </c>
      <c r="R287" s="1" t="str">
        <f>IF(G287=Sheet2!$B$9,"Provide new course code"," ")</f>
        <v> </v>
      </c>
      <c r="S287" s="1" t="str">
        <f>IF(R287="Provide new course code", "Provide next route"," ")</f>
        <v> </v>
      </c>
      <c r="T287" s="1" t="str">
        <f>IF(R287="Provide new course code", "Provide next block"," ")</f>
        <v> </v>
      </c>
      <c r="U287" s="1" t="str">
        <f>IF(R287="Provide new course code", "Provide next occurrence"," ")</f>
        <v> </v>
      </c>
    </row>
    <row r="288" spans="9:21">
      <c r="I288" s="1"/>
      <c r="J288" s="5" t="str">
        <f>IF(OR(G288=Sheet2!$B$4,G288=Sheet2!$B$5,G288=Sheet2!$B$6,G288=Sheet2!$B$10), "Provide Student Load(%)"," ")</f>
        <v> </v>
      </c>
      <c r="K288" s="1" t="str">
        <f>IF(OR(G288=Sheet2!$B$4,G288=Sheet2!$B$5,G288=Sheet2!$B$6, G288=Sheet2!$B$9,G288=Sheet2!$B$10), "Provide new expected end date"," ")</f>
        <v> </v>
      </c>
      <c r="L288" s="1" t="str">
        <f>IF(F288=Sheet2!$B$8,"Provide reason for withdrawal",IF(F288=Sheet2!$B$2,"Provide 'I' = interim / 'S'=full award"," "))</f>
        <v> </v>
      </c>
      <c r="M288" s="1" t="str">
        <f>IF(OR(G288=Sheet2!$B$8,G288=Sheet2!$B$2), "Provide End date"," ")</f>
        <v> </v>
      </c>
      <c r="N288" s="1" t="str">
        <f>IF(G288=Sheet2!$B$6, "Provide start date of IOS"," ")</f>
        <v> </v>
      </c>
      <c r="O288" s="1" t="str">
        <f>IF(G288=Sheet2!$B$6, "Provide expected end date of IOS"," ")</f>
        <v> </v>
      </c>
      <c r="P288" s="1" t="str">
        <f>IF(F288=Sheet2!$B$6, "Provide reason for IOS"," ")</f>
        <v> </v>
      </c>
      <c r="Q288" s="1" t="str">
        <f>IF(G288=Sheet2!$B$7, "Provide Date for resit board"," ")</f>
        <v> </v>
      </c>
      <c r="R288" s="1" t="str">
        <f>IF(G288=Sheet2!$B$9,"Provide new course code"," ")</f>
        <v> </v>
      </c>
      <c r="S288" s="1" t="str">
        <f>IF(R288="Provide new course code", "Provide next route"," ")</f>
        <v> </v>
      </c>
      <c r="T288" s="1" t="str">
        <f>IF(R288="Provide new course code", "Provide next block"," ")</f>
        <v> </v>
      </c>
      <c r="U288" s="1" t="str">
        <f>IF(R288="Provide new course code", "Provide next occurrence"," ")</f>
        <v> </v>
      </c>
    </row>
    <row r="289" spans="9:21">
      <c r="I289" s="1"/>
      <c r="J289" s="5" t="str">
        <f>IF(OR(G289=Sheet2!$B$4,G289=Sheet2!$B$5,G289=Sheet2!$B$6,G289=Sheet2!$B$10), "Provide Student Load(%)"," ")</f>
        <v> </v>
      </c>
      <c r="K289" s="1" t="str">
        <f>IF(OR(G289=Sheet2!$B$4,G289=Sheet2!$B$5,G289=Sheet2!$B$6, G289=Sheet2!$B$9,G289=Sheet2!$B$10), "Provide new expected end date"," ")</f>
        <v> </v>
      </c>
      <c r="L289" s="1" t="str">
        <f>IF(F289=Sheet2!$B$8,"Provide reason for withdrawal",IF(F289=Sheet2!$B$2,"Provide 'I' = interim / 'S'=full award"," "))</f>
        <v> </v>
      </c>
      <c r="M289" s="1" t="str">
        <f>IF(OR(G289=Sheet2!$B$8,G289=Sheet2!$B$2), "Provide End date"," ")</f>
        <v> </v>
      </c>
      <c r="N289" s="1" t="str">
        <f>IF(G289=Sheet2!$B$6, "Provide start date of IOS"," ")</f>
        <v> </v>
      </c>
      <c r="O289" s="1" t="str">
        <f>IF(G289=Sheet2!$B$6, "Provide expected end date of IOS"," ")</f>
        <v> </v>
      </c>
      <c r="P289" s="1" t="str">
        <f>IF(F289=Sheet2!$B$6, "Provide reason for IOS"," ")</f>
        <v> </v>
      </c>
      <c r="Q289" s="1" t="str">
        <f>IF(G289=Sheet2!$B$7, "Provide Date for resit board"," ")</f>
        <v> </v>
      </c>
      <c r="R289" s="1" t="str">
        <f>IF(G289=Sheet2!$B$9,"Provide new course code"," ")</f>
        <v> </v>
      </c>
      <c r="S289" s="1" t="str">
        <f>IF(R289="Provide new course code", "Provide next route"," ")</f>
        <v> </v>
      </c>
      <c r="T289" s="1" t="str">
        <f>IF(R289="Provide new course code", "Provide next block"," ")</f>
        <v> </v>
      </c>
      <c r="U289" s="1" t="str">
        <f>IF(R289="Provide new course code", "Provide next occurrence"," ")</f>
        <v> </v>
      </c>
    </row>
    <row r="290" spans="9:21">
      <c r="I290" s="1"/>
      <c r="J290" s="5" t="str">
        <f>IF(OR(G290=Sheet2!$B$4,G290=Sheet2!$B$5,G290=Sheet2!$B$6,G290=Sheet2!$B$10), "Provide Student Load(%)"," ")</f>
        <v> </v>
      </c>
      <c r="K290" s="1" t="str">
        <f>IF(OR(G290=Sheet2!$B$4,G290=Sheet2!$B$5,G290=Sheet2!$B$6, G290=Sheet2!$B$9,G290=Sheet2!$B$10), "Provide new expected end date"," ")</f>
        <v> </v>
      </c>
      <c r="L290" s="1" t="str">
        <f>IF(F290=Sheet2!$B$8,"Provide reason for withdrawal",IF(F290=Sheet2!$B$2,"Provide 'I' = interim / 'S'=full award"," "))</f>
        <v> </v>
      </c>
      <c r="M290" s="1" t="str">
        <f>IF(OR(G290=Sheet2!$B$8,G290=Sheet2!$B$2), "Provide End date"," ")</f>
        <v> </v>
      </c>
      <c r="N290" s="1" t="str">
        <f>IF(G290=Sheet2!$B$6, "Provide start date of IOS"," ")</f>
        <v> </v>
      </c>
      <c r="O290" s="1" t="str">
        <f>IF(G290=Sheet2!$B$6, "Provide expected end date of IOS"," ")</f>
        <v> </v>
      </c>
      <c r="P290" s="1" t="str">
        <f>IF(F290=Sheet2!$B$6, "Provide reason for IOS"," ")</f>
        <v> </v>
      </c>
      <c r="Q290" s="1" t="str">
        <f>IF(G290=Sheet2!$B$7, "Provide Date for resit board"," ")</f>
        <v> </v>
      </c>
      <c r="R290" s="1" t="str">
        <f>IF(G290=Sheet2!$B$9,"Provide new course code"," ")</f>
        <v> </v>
      </c>
      <c r="S290" s="1" t="str">
        <f>IF(R290="Provide new course code", "Provide next route"," ")</f>
        <v> </v>
      </c>
      <c r="T290" s="1" t="str">
        <f>IF(R290="Provide new course code", "Provide next block"," ")</f>
        <v> </v>
      </c>
      <c r="U290" s="1" t="str">
        <f>IF(R290="Provide new course code", "Provide next occurrence"," ")</f>
        <v> </v>
      </c>
    </row>
    <row r="291" spans="9:21">
      <c r="I291" s="1"/>
      <c r="J291" s="5" t="str">
        <f>IF(OR(G291=Sheet2!$B$4,G291=Sheet2!$B$5,G291=Sheet2!$B$6,G291=Sheet2!$B$10), "Provide Student Load(%)"," ")</f>
        <v> </v>
      </c>
      <c r="K291" s="1" t="str">
        <f>IF(OR(G291=Sheet2!$B$4,G291=Sheet2!$B$5,G291=Sheet2!$B$6, G291=Sheet2!$B$9,G291=Sheet2!$B$10), "Provide new expected end date"," ")</f>
        <v> </v>
      </c>
      <c r="L291" s="1" t="str">
        <f>IF(F291=Sheet2!$B$8,"Provide reason for withdrawal",IF(F291=Sheet2!$B$2,"Provide 'I' = interim / 'S'=full award"," "))</f>
        <v> </v>
      </c>
      <c r="M291" s="1" t="str">
        <f>IF(OR(G291=Sheet2!$B$8,G291=Sheet2!$B$2), "Provide End date"," ")</f>
        <v> </v>
      </c>
      <c r="N291" s="1" t="str">
        <f>IF(G291=Sheet2!$B$6, "Provide start date of IOS"," ")</f>
        <v> </v>
      </c>
      <c r="O291" s="1" t="str">
        <f>IF(G291=Sheet2!$B$6, "Provide expected end date of IOS"," ")</f>
        <v> </v>
      </c>
      <c r="P291" s="1" t="str">
        <f>IF(F291=Sheet2!$B$6, "Provide reason for IOS"," ")</f>
        <v> </v>
      </c>
      <c r="Q291" s="1" t="str">
        <f>IF(G291=Sheet2!$B$7, "Provide Date for resit board"," ")</f>
        <v> </v>
      </c>
      <c r="R291" s="1" t="str">
        <f>IF(G291=Sheet2!$B$9,"Provide new course code"," ")</f>
        <v> </v>
      </c>
      <c r="S291" s="1" t="str">
        <f>IF(R291="Provide new course code", "Provide next route"," ")</f>
        <v> </v>
      </c>
      <c r="T291" s="1" t="str">
        <f>IF(R291="Provide new course code", "Provide next block"," ")</f>
        <v> </v>
      </c>
      <c r="U291" s="1" t="str">
        <f>IF(R291="Provide new course code", "Provide next occurrence"," ")</f>
        <v> </v>
      </c>
    </row>
    <row r="292" spans="9:21">
      <c r="I292" s="1"/>
      <c r="J292" s="5" t="str">
        <f>IF(OR(G292=Sheet2!$B$4,G292=Sheet2!$B$5,G292=Sheet2!$B$6,G292=Sheet2!$B$10), "Provide Student Load(%)"," ")</f>
        <v> </v>
      </c>
      <c r="K292" s="1" t="str">
        <f>IF(OR(G292=Sheet2!$B$4,G292=Sheet2!$B$5,G292=Sheet2!$B$6, G292=Sheet2!$B$9,G292=Sheet2!$B$10), "Provide new expected end date"," ")</f>
        <v> </v>
      </c>
      <c r="L292" s="1" t="str">
        <f>IF(F292=Sheet2!$B$8,"Provide reason for withdrawal",IF(F292=Sheet2!$B$2,"Provide 'I' = interim / 'S'=full award"," "))</f>
        <v> </v>
      </c>
      <c r="M292" s="1" t="str">
        <f>IF(OR(G292=Sheet2!$B$8,G292=Sheet2!$B$2), "Provide End date"," ")</f>
        <v> </v>
      </c>
      <c r="N292" s="1" t="str">
        <f>IF(G292=Sheet2!$B$6, "Provide start date of IOS"," ")</f>
        <v> </v>
      </c>
      <c r="O292" s="1" t="str">
        <f>IF(G292=Sheet2!$B$6, "Provide expected end date of IOS"," ")</f>
        <v> </v>
      </c>
      <c r="P292" s="1" t="str">
        <f>IF(F292=Sheet2!$B$6, "Provide reason for IOS"," ")</f>
        <v> </v>
      </c>
      <c r="Q292" s="1" t="str">
        <f>IF(G292=Sheet2!$B$7, "Provide Date for resit board"," ")</f>
        <v> </v>
      </c>
      <c r="R292" s="1" t="str">
        <f>IF(G292=Sheet2!$B$9,"Provide new course code"," ")</f>
        <v> </v>
      </c>
      <c r="S292" s="1" t="str">
        <f>IF(R292="Provide new course code", "Provide next route"," ")</f>
        <v> </v>
      </c>
      <c r="T292" s="1" t="str">
        <f>IF(R292="Provide new course code", "Provide next block"," ")</f>
        <v> </v>
      </c>
      <c r="U292" s="1" t="str">
        <f>IF(R292="Provide new course code", "Provide next occurrence"," ")</f>
        <v> </v>
      </c>
    </row>
    <row r="293" spans="9:21">
      <c r="I293" s="1"/>
      <c r="J293" s="5" t="str">
        <f>IF(OR(G293=Sheet2!$B$4,G293=Sheet2!$B$5,G293=Sheet2!$B$6,G293=Sheet2!$B$10), "Provide Student Load(%)"," ")</f>
        <v> </v>
      </c>
      <c r="K293" s="1" t="str">
        <f>IF(OR(G293=Sheet2!$B$4,G293=Sheet2!$B$5,G293=Sheet2!$B$6, G293=Sheet2!$B$9,G293=Sheet2!$B$10), "Provide new expected end date"," ")</f>
        <v> </v>
      </c>
      <c r="L293" s="1" t="str">
        <f>IF(F293=Sheet2!$B$8,"Provide reason for withdrawal",IF(F293=Sheet2!$B$2,"Provide 'I' = interim / 'S'=full award"," "))</f>
        <v> </v>
      </c>
      <c r="M293" s="1" t="str">
        <f>IF(OR(G293=Sheet2!$B$8,G293=Sheet2!$B$2), "Provide End date"," ")</f>
        <v> </v>
      </c>
      <c r="N293" s="1" t="str">
        <f>IF(G293=Sheet2!$B$6, "Provide start date of IOS"," ")</f>
        <v> </v>
      </c>
      <c r="O293" s="1" t="str">
        <f>IF(G293=Sheet2!$B$6, "Provide expected end date of IOS"," ")</f>
        <v> </v>
      </c>
      <c r="P293" s="1" t="str">
        <f>IF(F293=Sheet2!$B$6, "Provide reason for IOS"," ")</f>
        <v> </v>
      </c>
      <c r="Q293" s="1" t="str">
        <f>IF(G293=Sheet2!$B$7, "Provide Date for resit board"," ")</f>
        <v> </v>
      </c>
      <c r="R293" s="1" t="str">
        <f>IF(G293=Sheet2!$B$9,"Provide new course code"," ")</f>
        <v> </v>
      </c>
      <c r="S293" s="1" t="str">
        <f>IF(R293="Provide new course code", "Provide next route"," ")</f>
        <v> </v>
      </c>
      <c r="T293" s="1" t="str">
        <f>IF(R293="Provide new course code", "Provide next block"," ")</f>
        <v> </v>
      </c>
      <c r="U293" s="1" t="str">
        <f>IF(R293="Provide new course code", "Provide next occurrence"," ")</f>
        <v> </v>
      </c>
    </row>
    <row r="294" spans="9:21">
      <c r="I294" s="1"/>
      <c r="J294" s="5" t="str">
        <f>IF(OR(G294=Sheet2!$B$4,G294=Sheet2!$B$5,G294=Sheet2!$B$6,G294=Sheet2!$B$10), "Provide Student Load(%)"," ")</f>
        <v> </v>
      </c>
      <c r="K294" s="1" t="str">
        <f>IF(OR(G294=Sheet2!$B$4,G294=Sheet2!$B$5,G294=Sheet2!$B$6, G294=Sheet2!$B$9,G294=Sheet2!$B$10), "Provide new expected end date"," ")</f>
        <v> </v>
      </c>
      <c r="L294" s="1" t="str">
        <f>IF(F294=Sheet2!$B$8,"Provide reason for withdrawal",IF(F294=Sheet2!$B$2,"Provide 'I' = interim / 'S'=full award"," "))</f>
        <v> </v>
      </c>
      <c r="M294" s="1" t="str">
        <f>IF(OR(G294=Sheet2!$B$8,G294=Sheet2!$B$2), "Provide End date"," ")</f>
        <v> </v>
      </c>
      <c r="N294" s="1" t="str">
        <f>IF(G294=Sheet2!$B$6, "Provide start date of IOS"," ")</f>
        <v> </v>
      </c>
      <c r="O294" s="1" t="str">
        <f>IF(G294=Sheet2!$B$6, "Provide expected end date of IOS"," ")</f>
        <v> </v>
      </c>
      <c r="P294" s="1" t="str">
        <f>IF(F294=Sheet2!$B$6, "Provide reason for IOS"," ")</f>
        <v> </v>
      </c>
      <c r="Q294" s="1" t="str">
        <f>IF(G294=Sheet2!$B$7, "Provide Date for resit board"," ")</f>
        <v> </v>
      </c>
      <c r="R294" s="1" t="str">
        <f>IF(G294=Sheet2!$B$9,"Provide new course code"," ")</f>
        <v> </v>
      </c>
      <c r="S294" s="1" t="str">
        <f>IF(R294="Provide new course code", "Provide next route"," ")</f>
        <v> </v>
      </c>
      <c r="T294" s="1" t="str">
        <f>IF(R294="Provide new course code", "Provide next block"," ")</f>
        <v> </v>
      </c>
      <c r="U294" s="1" t="str">
        <f>IF(R294="Provide new course code", "Provide next occurrence"," ")</f>
        <v> </v>
      </c>
    </row>
    <row r="295" spans="9:21">
      <c r="I295" s="1"/>
      <c r="J295" s="5" t="str">
        <f>IF(OR(G295=Sheet2!$B$4,G295=Sheet2!$B$5,G295=Sheet2!$B$6,G295=Sheet2!$B$10), "Provide Student Load(%)"," ")</f>
        <v> </v>
      </c>
      <c r="K295" s="1" t="str">
        <f>IF(OR(G295=Sheet2!$B$4,G295=Sheet2!$B$5,G295=Sheet2!$B$6, G295=Sheet2!$B$9,G295=Sheet2!$B$10), "Provide new expected end date"," ")</f>
        <v> </v>
      </c>
      <c r="L295" s="1" t="str">
        <f>IF(F295=Sheet2!$B$8,"Provide reason for withdrawal",IF(F295=Sheet2!$B$2,"Provide 'I' = interim / 'S'=full award"," "))</f>
        <v> </v>
      </c>
      <c r="M295" s="1" t="str">
        <f>IF(OR(G295=Sheet2!$B$8,G295=Sheet2!$B$2), "Provide End date"," ")</f>
        <v> </v>
      </c>
      <c r="N295" s="1" t="str">
        <f>IF(G295=Sheet2!$B$6, "Provide start date of IOS"," ")</f>
        <v> </v>
      </c>
      <c r="O295" s="1" t="str">
        <f>IF(G295=Sheet2!$B$6, "Provide expected end date of IOS"," ")</f>
        <v> </v>
      </c>
      <c r="P295" s="1" t="str">
        <f>IF(F295=Sheet2!$B$6, "Provide reason for IOS"," ")</f>
        <v> </v>
      </c>
      <c r="Q295" s="1" t="str">
        <f>IF(G295=Sheet2!$B$7, "Provide Date for resit board"," ")</f>
        <v> </v>
      </c>
      <c r="R295" s="1" t="str">
        <f>IF(G295=Sheet2!$B$9,"Provide new course code"," ")</f>
        <v> </v>
      </c>
      <c r="S295" s="1" t="str">
        <f>IF(R295="Provide new course code", "Provide next route"," ")</f>
        <v> </v>
      </c>
      <c r="T295" s="1" t="str">
        <f>IF(R295="Provide new course code", "Provide next block"," ")</f>
        <v> </v>
      </c>
      <c r="U295" s="1" t="str">
        <f>IF(R295="Provide new course code", "Provide next occurrence"," ")</f>
        <v> </v>
      </c>
    </row>
    <row r="296" spans="9:21">
      <c r="I296" s="1"/>
      <c r="J296" s="5" t="str">
        <f>IF(OR(G296=Sheet2!$B$4,G296=Sheet2!$B$5,G296=Sheet2!$B$6,G296=Sheet2!$B$10), "Provide Student Load(%)"," ")</f>
        <v> </v>
      </c>
      <c r="K296" s="1" t="str">
        <f>IF(OR(G296=Sheet2!$B$4,G296=Sheet2!$B$5,G296=Sheet2!$B$6, G296=Sheet2!$B$9,G296=Sheet2!$B$10), "Provide new expected end date"," ")</f>
        <v> </v>
      </c>
      <c r="L296" s="1" t="str">
        <f>IF(F296=Sheet2!$B$8,"Provide reason for withdrawal",IF(F296=Sheet2!$B$2,"Provide 'I' = interim / 'S'=full award"," "))</f>
        <v> </v>
      </c>
      <c r="M296" s="1" t="str">
        <f>IF(OR(G296=Sheet2!$B$8,G296=Sheet2!$B$2), "Provide End date"," ")</f>
        <v> </v>
      </c>
      <c r="N296" s="1" t="str">
        <f>IF(G296=Sheet2!$B$6, "Provide start date of IOS"," ")</f>
        <v> </v>
      </c>
      <c r="O296" s="1" t="str">
        <f>IF(G296=Sheet2!$B$6, "Provide expected end date of IOS"," ")</f>
        <v> </v>
      </c>
      <c r="P296" s="1" t="str">
        <f>IF(F296=Sheet2!$B$6, "Provide reason for IOS"," ")</f>
        <v> </v>
      </c>
      <c r="Q296" s="1" t="str">
        <f>IF(G296=Sheet2!$B$7, "Provide Date for resit board"," ")</f>
        <v> </v>
      </c>
      <c r="R296" s="1" t="str">
        <f>IF(G296=Sheet2!$B$9,"Provide new course code"," ")</f>
        <v> </v>
      </c>
      <c r="S296" s="1" t="str">
        <f>IF(R296="Provide new course code", "Provide next route"," ")</f>
        <v> </v>
      </c>
      <c r="T296" s="1" t="str">
        <f>IF(R296="Provide new course code", "Provide next block"," ")</f>
        <v> </v>
      </c>
      <c r="U296" s="1" t="str">
        <f>IF(R296="Provide new course code", "Provide next occurrence"," ")</f>
        <v> </v>
      </c>
    </row>
    <row r="297" spans="9:21">
      <c r="I297" s="1"/>
      <c r="J297" s="5" t="str">
        <f>IF(OR(G297=Sheet2!$B$4,G297=Sheet2!$B$5,G297=Sheet2!$B$6,G297=Sheet2!$B$10), "Provide Student Load(%)"," ")</f>
        <v> </v>
      </c>
      <c r="K297" s="1" t="str">
        <f>IF(OR(G297=Sheet2!$B$4,G297=Sheet2!$B$5,G297=Sheet2!$B$6, G297=Sheet2!$B$9,G297=Sheet2!$B$10), "Provide new expected end date"," ")</f>
        <v> </v>
      </c>
      <c r="L297" s="1" t="str">
        <f>IF(F297=Sheet2!$B$8,"Provide reason for withdrawal",IF(F297=Sheet2!$B$2,"Provide 'I' = interim / 'S'=full award"," "))</f>
        <v> </v>
      </c>
      <c r="M297" s="1" t="str">
        <f>IF(OR(G297=Sheet2!$B$8,G297=Sheet2!$B$2), "Provide End date"," ")</f>
        <v> </v>
      </c>
      <c r="N297" s="1" t="str">
        <f>IF(G297=Sheet2!$B$6, "Provide start date of IOS"," ")</f>
        <v> </v>
      </c>
      <c r="O297" s="1" t="str">
        <f>IF(G297=Sheet2!$B$6, "Provide expected end date of IOS"," ")</f>
        <v> </v>
      </c>
      <c r="P297" s="1" t="str">
        <f>IF(F297=Sheet2!$B$6, "Provide reason for IOS"," ")</f>
        <v> </v>
      </c>
      <c r="Q297" s="1" t="str">
        <f>IF(G297=Sheet2!$B$7, "Provide Date for resit board"," ")</f>
        <v> </v>
      </c>
      <c r="R297" s="1" t="str">
        <f>IF(G297=Sheet2!$B$9,"Provide new course code"," ")</f>
        <v> </v>
      </c>
      <c r="S297" s="1" t="str">
        <f>IF(R297="Provide new course code", "Provide next route"," ")</f>
        <v> </v>
      </c>
      <c r="T297" s="1" t="str">
        <f>IF(R297="Provide new course code", "Provide next block"," ")</f>
        <v> </v>
      </c>
      <c r="U297" s="1" t="str">
        <f>IF(R297="Provide new course code", "Provide next occurrence"," ")</f>
        <v> </v>
      </c>
    </row>
    <row r="298" spans="9:21">
      <c r="I298" s="1"/>
      <c r="J298" s="5" t="str">
        <f>IF(OR(G298=Sheet2!$B$4,G298=Sheet2!$B$5,G298=Sheet2!$B$6,G298=Sheet2!$B$10), "Provide Student Load(%)"," ")</f>
        <v> </v>
      </c>
      <c r="K298" s="1" t="str">
        <f>IF(OR(G298=Sheet2!$B$4,G298=Sheet2!$B$5,G298=Sheet2!$B$6, G298=Sheet2!$B$9,G298=Sheet2!$B$10), "Provide new expected end date"," ")</f>
        <v> </v>
      </c>
      <c r="L298" s="1" t="str">
        <f>IF(F298=Sheet2!$B$8,"Provide reason for withdrawal",IF(F298=Sheet2!$B$2,"Provide 'I' = interim / 'S'=full award"," "))</f>
        <v> </v>
      </c>
      <c r="M298" s="1" t="str">
        <f>IF(OR(G298=Sheet2!$B$8,G298=Sheet2!$B$2), "Provide End date"," ")</f>
        <v> </v>
      </c>
      <c r="N298" s="1" t="str">
        <f>IF(G298=Sheet2!$B$6, "Provide start date of IOS"," ")</f>
        <v> </v>
      </c>
      <c r="O298" s="1" t="str">
        <f>IF(G298=Sheet2!$B$6, "Provide expected end date of IOS"," ")</f>
        <v> </v>
      </c>
      <c r="P298" s="1" t="str">
        <f>IF(F298=Sheet2!$B$6, "Provide reason for IOS"," ")</f>
        <v> </v>
      </c>
      <c r="Q298" s="1" t="str">
        <f>IF(G298=Sheet2!$B$7, "Provide Date for resit board"," ")</f>
        <v> </v>
      </c>
      <c r="R298" s="1" t="str">
        <f>IF(G298=Sheet2!$B$9,"Provide new course code"," ")</f>
        <v> </v>
      </c>
      <c r="S298" s="1" t="str">
        <f>IF(R298="Provide new course code", "Provide next route"," ")</f>
        <v> </v>
      </c>
      <c r="T298" s="1" t="str">
        <f>IF(R298="Provide new course code", "Provide next block"," ")</f>
        <v> </v>
      </c>
      <c r="U298" s="1" t="str">
        <f>IF(R298="Provide new course code", "Provide next occurrence"," ")</f>
        <v> </v>
      </c>
    </row>
    <row r="299" spans="9:21">
      <c r="I299" s="1"/>
      <c r="J299" s="5" t="str">
        <f>IF(OR(G299=Sheet2!$B$4,G299=Sheet2!$B$5,G299=Sheet2!$B$6,G299=Sheet2!$B$10), "Provide Student Load(%)"," ")</f>
        <v> </v>
      </c>
      <c r="K299" s="1" t="str">
        <f>IF(OR(G299=Sheet2!$B$4,G299=Sheet2!$B$5,G299=Sheet2!$B$6, G299=Sheet2!$B$9,G299=Sheet2!$B$10), "Provide new expected end date"," ")</f>
        <v> </v>
      </c>
      <c r="L299" s="1" t="str">
        <f>IF(F299=Sheet2!$B$8,"Provide reason for withdrawal",IF(F299=Sheet2!$B$2,"Provide 'I' = interim / 'S'=full award"," "))</f>
        <v> </v>
      </c>
      <c r="M299" s="1" t="str">
        <f>IF(OR(G299=Sheet2!$B$8,G299=Sheet2!$B$2), "Provide End date"," ")</f>
        <v> </v>
      </c>
      <c r="N299" s="1" t="str">
        <f>IF(G299=Sheet2!$B$6, "Provide start date of IOS"," ")</f>
        <v> </v>
      </c>
      <c r="O299" s="1" t="str">
        <f>IF(G299=Sheet2!$B$6, "Provide expected end date of IOS"," ")</f>
        <v> </v>
      </c>
      <c r="P299" s="1" t="str">
        <f>IF(F299=Sheet2!$B$6, "Provide reason for IOS"," ")</f>
        <v> </v>
      </c>
      <c r="Q299" s="1" t="str">
        <f>IF(G299=Sheet2!$B$7, "Provide Date for resit board"," ")</f>
        <v> </v>
      </c>
      <c r="R299" s="1" t="str">
        <f>IF(G299=Sheet2!$B$9,"Provide new course code"," ")</f>
        <v> </v>
      </c>
      <c r="S299" s="1" t="str">
        <f>IF(R299="Provide new course code", "Provide next route"," ")</f>
        <v> </v>
      </c>
      <c r="T299" s="1" t="str">
        <f>IF(R299="Provide new course code", "Provide next block"," ")</f>
        <v> </v>
      </c>
      <c r="U299" s="1" t="str">
        <f>IF(R299="Provide new course code", "Provide next occurrence"," ")</f>
        <v> </v>
      </c>
    </row>
    <row r="300" spans="9:21">
      <c r="I300" s="1"/>
      <c r="J300" s="5" t="str">
        <f>IF(OR(G300=Sheet2!$B$4,G300=Sheet2!$B$5,G300=Sheet2!$B$6,G300=Sheet2!$B$10), "Provide Student Load(%)"," ")</f>
        <v> </v>
      </c>
      <c r="K300" s="1" t="str">
        <f>IF(OR(G300=Sheet2!$B$4,G300=Sheet2!$B$5,G300=Sheet2!$B$6, G300=Sheet2!$B$9,G300=Sheet2!$B$10), "Provide new expected end date"," ")</f>
        <v> </v>
      </c>
      <c r="L300" s="1" t="str">
        <f>IF(F300=Sheet2!$B$8,"Provide reason for withdrawal",IF(F300=Sheet2!$B$2,"Provide 'I' = interim / 'S'=full award"," "))</f>
        <v> </v>
      </c>
      <c r="M300" s="1" t="str">
        <f>IF(OR(G300=Sheet2!$B$8,G300=Sheet2!$B$2), "Provide End date"," ")</f>
        <v> </v>
      </c>
      <c r="N300" s="1" t="str">
        <f>IF(G300=Sheet2!$B$6, "Provide start date of IOS"," ")</f>
        <v> </v>
      </c>
      <c r="O300" s="1" t="str">
        <f>IF(G300=Sheet2!$B$6, "Provide expected end date of IOS"," ")</f>
        <v> </v>
      </c>
      <c r="P300" s="1" t="str">
        <f>IF(F300=Sheet2!$B$6, "Provide reason for IOS"," ")</f>
        <v> </v>
      </c>
      <c r="Q300" s="1" t="str">
        <f>IF(G300=Sheet2!$B$7, "Provide Date for resit board"," ")</f>
        <v> </v>
      </c>
      <c r="R300" s="1" t="str">
        <f>IF(G300=Sheet2!$B$9,"Provide new course code"," ")</f>
        <v> </v>
      </c>
      <c r="S300" s="1" t="str">
        <f>IF(R300="Provide new course code", "Provide next route"," ")</f>
        <v> </v>
      </c>
      <c r="T300" s="1" t="str">
        <f>IF(R300="Provide new course code", "Provide next block"," ")</f>
        <v> </v>
      </c>
      <c r="U300" s="1" t="str">
        <f>IF(R300="Provide new course code", "Provide next occurrence"," ")</f>
        <v> </v>
      </c>
    </row>
  </sheetData>
  <autoFilter ref="A1:U1"/>
  <conditionalFormatting sqref="J2:J300">
    <cfRule type="containsText" dxfId="6" priority="4" operator="containsText" text="Provide">
      <formula>NOT(ISERROR(SEARCH("Provide",J2)))</formula>
    </cfRule>
  </conditionalFormatting>
  <conditionalFormatting sqref="L2:L300">
    <cfRule type="containsText" dxfId="4" priority="2" operator="containsText" text="Provide">
      <formula>NOT(ISERROR(SEARCH("Provide",L2)))</formula>
    </cfRule>
  </conditionalFormatting>
  <conditionalFormatting sqref="P2:P300">
    <cfRule type="containsText" dxfId="3" priority="1" operator="containsText" text="Provide">
      <formula>NOT(ISERROR(SEARCH("Provide",P2)))</formula>
    </cfRule>
  </conditionalFormatting>
  <conditionalFormatting sqref="Q2:Q300">
    <cfRule type="containsText" dxfId="2" priority="5" operator="containsText" text="Provide">
      <formula>NOT(ISERROR(SEARCH("Provide",Q2)))</formula>
    </cfRule>
  </conditionalFormatting>
  <conditionalFormatting sqref="R2:U2 K2:K300 M2:O300 Q3:U300">
    <cfRule type="containsText" dxfId="1" priority="6" operator="containsText" text="Provide">
      <formula>NOT(ISERROR(SEARCH("Provide",K2)))</formula>
    </cfRule>
  </conditionalFormatting>
  <dataValidations count="3">
    <dataValidation type="list" allowBlank="1" showInputMessage="1" showErrorMessage="1" sqref="L2:L300">
      <formula1>Sheet2!$I$3:$I$17</formula1>
    </dataValidation>
    <dataValidation type="list" allowBlank="1" showInputMessage="1" showErrorMessage="1" sqref="P2:P300">
      <formula1>Sheet2!$K$3:$K$11</formula1>
    </dataValidation>
    <dataValidation type="list" allowBlank="1" showInputMessage="1" showErrorMessage="1" sqref="G2:G1048576">
      <formula1>Sheet2!$B$2:$B$12</formula1>
    </dataValidation>
  </dataValidations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ff1aedb0-7b29-4a19-b7d3-35d75b62a392}">
            <xm:f>NOT(ISERROR(SEARCH("Provide",'Standard Yr'!O2)))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K2:K300 M2:O300 Q3:Q300</xm:sqref>
        </x14:conditionalFormatting>
      </x14:conditionalFormattings>
    </ext>
  </extLst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B2:K18"/>
  <sheetViews>
    <sheetView view="normal" workbookViewId="0">
      <selection pane="topLeft" activeCell="B19" sqref="B19"/>
    </sheetView>
  </sheetViews>
  <sheetFormatPr defaultRowHeight="15"/>
  <cols>
    <col min="2" max="2" width="35.125" bestFit="1" customWidth="1"/>
    <col min="9" max="9" width="49.375" bestFit="1" customWidth="1"/>
    <col min="10" max="10" width="4.125" customWidth="1"/>
    <col min="11" max="11" width="26.00390625" bestFit="1" customWidth="1"/>
    <col min="12" max="12" width="41.00390625" bestFit="1" customWidth="1"/>
  </cols>
  <sheetData>
    <row r="2" spans="2:11">
      <c r="B2" t="s">
        <v>14</v>
      </c>
      <c r="D2" t="s">
        <v>54</v>
      </c>
      <c r="I2" t="s">
        <v>28</v>
      </c>
      <c r="K2" t="s">
        <v>44</v>
      </c>
    </row>
    <row r="3" spans="2:11">
      <c r="B3" t="s">
        <v>13</v>
      </c>
      <c r="D3" t="s">
        <v>27</v>
      </c>
      <c r="I3" t="s">
        <v>39</v>
      </c>
      <c r="K3" t="s">
        <v>49</v>
      </c>
    </row>
    <row r="4" spans="2:11">
      <c r="B4" t="s">
        <v>57</v>
      </c>
      <c r="I4" t="s">
        <v>33</v>
      </c>
      <c r="K4" t="s">
        <v>48</v>
      </c>
    </row>
    <row r="5" spans="2:11">
      <c r="B5" t="s">
        <v>27</v>
      </c>
      <c r="I5" t="s">
        <v>40</v>
      </c>
      <c r="K5" t="s">
        <v>50</v>
      </c>
    </row>
    <row r="6" spans="2:11">
      <c r="B6" t="s">
        <v>56</v>
      </c>
      <c r="I6" t="s">
        <v>31</v>
      </c>
      <c r="K6" t="s">
        <v>51</v>
      </c>
    </row>
    <row r="7" spans="2:11">
      <c r="B7" t="s">
        <v>21</v>
      </c>
      <c r="I7" t="s">
        <v>38</v>
      </c>
      <c r="K7" t="s">
        <v>52</v>
      </c>
    </row>
    <row r="8" spans="2:11">
      <c r="B8" t="s">
        <v>12</v>
      </c>
      <c r="I8" t="s">
        <v>36</v>
      </c>
      <c r="K8" t="s">
        <v>45</v>
      </c>
    </row>
    <row r="9" spans="2:11">
      <c r="B9" t="s">
        <v>59</v>
      </c>
      <c r="I9" t="s">
        <v>32</v>
      </c>
      <c r="K9" t="s">
        <v>46</v>
      </c>
    </row>
    <row r="10" spans="2:11">
      <c r="B10" t="s">
        <v>58</v>
      </c>
      <c r="I10" t="s">
        <v>35</v>
      </c>
      <c r="K10" t="s">
        <v>47</v>
      </c>
    </row>
    <row r="11" spans="2:11">
      <c r="B11" t="s">
        <v>25</v>
      </c>
      <c r="I11" t="s">
        <v>37</v>
      </c>
      <c r="K11" t="s">
        <v>53</v>
      </c>
    </row>
    <row r="12" spans="2:9">
      <c r="B12" t="s">
        <v>55</v>
      </c>
      <c r="I12" t="s">
        <v>34</v>
      </c>
    </row>
    <row r="13" spans="2:9">
      <c r="B13" t="s">
        <v>60</v>
      </c>
      <c r="I13" t="s">
        <v>41</v>
      </c>
    </row>
    <row r="14" spans="9:9">
      <c r="I14" t="s">
        <v>42</v>
      </c>
    </row>
    <row r="15" spans="9:9">
      <c r="I15" t="s">
        <v>43</v>
      </c>
    </row>
    <row r="16" spans="9:9">
      <c r="I16" t="s">
        <v>29</v>
      </c>
    </row>
    <row r="17" spans="9:9">
      <c r="I17" t="s">
        <v>30</v>
      </c>
    </row>
    <row r="18" spans="2:2">
      <c r="B18" t="s">
        <v>61</v>
      </c>
    </row>
  </sheetData>
  <sortState ref="B2:B8">
    <sortCondition ref="B2:B8"/>
  </sortState>
  <pageMargins left="0.7" right="0.7" top="0.75" bottom="0.75" header="0.3" footer="0.3"/>
  <pageSetup paperSize="9" orientation="portrait"/>
  <headerFooter scaleWithDoc="1" alignWithMargins="0" differentFirst="0" differentOddEven="0"/>
  <tableParts count="2">
    <tablePart r:id="rId2"/>
    <tablePart r:id="rId3"/>
  </tableParts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D a t a M a s h u p   x m l n s = " h t t p : / / s c h e m a s . m i c r o s o f t . c o m / D a t a M a s h u p " > A A A A A O Y D A A B Q S w M E F A A C A A g A R 4 m Z V G t M E I C k A A A A 9 g A A A B I A H A B D b 2 5 m a W c v U G F j a 2 F n Z S 5 4 b W w g o h g A K K A U A A A A A A A A A A A A A A A A A A A A A A A A A A A A h Y + x D o I w F E V / h X S n L X U x 5 F E T H V w k M T E x r k 2 p 0 A g P Q 4 v l 3 x z 8 J H 9 B j K J u j v f c M 9 x 7 v 9 5 g M T R 1 d D G d s y 1 m J K G c R A Z 1 W 1 g s M 9 L 7 Y z w n C w l b p U + q N N E o o 0 s H V 2 S k 8 v 6 c M h Z C o G F G 2 6 5 k g v O E H f L N T l e m U e Q j 2 / 9 y b N F 5 h d o Q C f v X G C l o w g U V f N w E b I K Q W / w K Y u y e 7 Q + E V V / 7 v j P S Y L x e A p s i s P c H + Q B Q S w M E F A A C A A g A R 4 m Z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e J m V T T w a Q 8 4 A A A A F E C A A A T A B w A R m 9 y b X V s Y X M v U 2 V j d G l v b j E u b S C i G A A o o B Q A A A A A A A A A A A A A A A A A A A A A A A A A A A D d U E 1 L x D A Q v R f 6 H 4 b s p Y V Q a M G L k l N W 8 S Q s L V 5 U J H Z n d w P p R J L p s s u y / 9 1 I F B E 9 e X Q u M + / N 1 + N F H N l 6 g j 7 n 9 q o s y i L u T M A 1 x B C f w 4 Z B g U M u C 0 j R + z m M m B g d 9 8 3 S j / O E x N W N d d h o T 5 x A r M T t 5 e P H a q P 7 e 1 H L h y U 6 O 1 n G o I Q U E r R 3 8 0 R R d R K u a f R r S 1 v V d h c J r m b P 2 P P R o f o q m z t P + F T L L G E h 9 M 7 Q N u k b j q 8 o k p b B v K S h I R i K G x + m f P 2 9 G a u s V 5 5 O I r N t + s 6 p A 4 w H P k v 4 5 L t v / L k u C 0 u / v v v h j z F / 9 s e Y f + j P G 1 B L A Q I t A B Q A A g A I A E e J m V R r T B C A p A A A A P Y A A A A S A A A A A A A A A A A A A A A A A A A A A A B D b 2 5 m a W c v U G F j a 2 F n Z S 5 4 b W x Q S w E C L Q A U A A I A C A B H i Z l U D 8 r p q 6 Q A A A D p A A A A E w A A A A A A A A A A A A A A A A D w A A A A W 0 N v b n R l b n R f V H l w Z X N d L n h t b F B L A Q I t A B Q A A g A I A E e J m V T T w a Q 8 4 A A A A F E C A A A T A A A A A A A A A A A A A A A A A O E B A A B G b 3 J t d W x h c y 9 T Z W N 0 a W 9 u M S 5 t U E s F B g A A A A A D A A M A w g A A A A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A Q A A A A A A A A L h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c n N f c m Z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5 I i A v P j x F b n R y e S B U e X B l P S J S Z W N v d m V y e V R h c m d l d F J v d y I g V m F s d W U 9 I m w y I i A v P j x F b n R y e S B U e X B l P S J G a W x s V G F y Z 2 V 0 I i B W Y W x 1 Z T 0 i c 3 N y c 1 9 y Z n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Q t M j V U M T Y 6 M D M 6 N T E u N j Y 4 M j I x O V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y c 1 9 y Z n Q v Q X V 0 b 1 J l b W 9 2 Z W R D b 2 x 1 b W 5 z M S 5 7 Q 2 9 s d W 1 u M S w w f S Z x d W 9 0 O y w m c X V v d D t T Z W N 0 a W 9 u M S 9 z c n N f c m Z 0 L 0 F 1 d G 9 S Z W 1 v d m V k Q 2 9 s d W 1 u c z E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3 J z X 3 J m d C 9 B d X R v U m V t b 3 Z l Z E N v b H V t b n M x L n t D b 2 x 1 b W 4 x L D B 9 J n F 1 b 3 Q 7 L C Z x d W 9 0 O 1 N l Y 3 R p b 2 4 x L 3 N y c 1 9 y Z n Q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J z X 3 J m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c n N f c m Z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J z X 3 J h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T E i I C 8 + P E V u d H J 5 I F R 5 c G U 9 I l J l Y 2 9 2 Z X J 5 V G F y Z 2 V 0 U m 9 3 I i B W Y W x 1 Z T 0 i b D I i I C 8 + P E V u d H J 5 I F R 5 c G U 9 I k Z p b G x U Y X J n Z X Q i I F Z h b H V l P S J z c 3 J z X 3 J h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y N V Q x N j o x M D o x N S 4 x M j A 3 M D U 5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J z X 3 J h Y S 9 B d X R v U m V t b 3 Z l Z E N v b H V t b n M x L n t D b 2 x 1 b W 4 x L D B 9 J n F 1 b 3 Q 7 L C Z x d W 9 0 O 1 N l Y 3 R p b 2 4 x L 3 N y c 1 9 y Y W E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z c n N f c m F h L 0 F 1 d G 9 S Z W 1 v d m V k Q 2 9 s d W 1 u c z E u e 0 N v b H V t b j E s M H 0 m c X V v d D s s J n F 1 b 3 Q 7 U 2 V j d G l v b j E v c 3 J z X 3 J h Y S 9 B d X R v U m V t b 3 Z l Z E N v b H V t b n M x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c n N f c m F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y c 1 9 y Y W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b 3 E U y x N F U O 4 Q t w 3 W X p B 4 g A A A A A C A A A A A A A D Z g A A w A A A A B A A A A D V j I 9 / B a / A w A 4 0 5 w c h Z / u T A A A A A A S A A A C g A A A A E A A A A H s k 1 c l N 3 C 0 S r O y x X K G y D I 9 Q A A A A R z 6 s y 4 f V D e 7 E r A x 3 R s 5 t 8 s e l Q L 2 a n y e U e K l M c e 9 w 6 V D c f 8 p l n 3 i i E r 6 R Q L K o 8 C A K a U q w n N m h J P l U q + K 3 n R / O j 9 8 / G z R 4 T x I p N Q b E l T M I k T U U A A A A G k m N n M 0 A L + N H F j T i l 6 C r k B x Y 2 a U = < / D a t a M a s h u p > 
</file>

<file path=customXml/itemProps1.xml><?xml version="1.0" encoding="utf-8"?>
<ds:datastoreItem xmlns:ds="http://schemas.openxmlformats.org/officeDocument/2006/customXml" ds:itemID="{D0A5B734-B47D-4A07-844F-54F811BA7D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Angela Postill</dc:creator>
  <cp:keywords/>
  <cp:lastModifiedBy>Giulia Sparacino</cp:lastModifiedBy>
  <dcterms:created xsi:type="dcterms:W3CDTF">2019-06-25T10:44:43Z</dcterms:created>
  <dcterms:modified xsi:type="dcterms:W3CDTF">2025-06-02T13:17:40Z</dcterms:modified>
  <dc:subject/>
  <dc:title>09 Progression and Completion Template_v3.0-june-2025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